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tabRatio="908" firstSheet="1" activeTab="9"/>
  </bookViews>
  <sheets>
    <sheet name="2JPA2" sheetId="1" r:id="rId1"/>
    <sheet name="2MPA2" sheetId="2" r:id="rId2"/>
    <sheet name="2JPA1" sheetId="3" r:id="rId3"/>
    <sheet name="2MPA1" sheetId="4" r:id="rId4"/>
    <sheet name="2JPB" sheetId="5" r:id="rId5"/>
    <sheet name="2MPB" sheetId="6" r:id="rId6"/>
    <sheet name="2JPC" sheetId="7" r:id="rId7"/>
    <sheet name="2MPC" sheetId="8" r:id="rId8"/>
    <sheet name="2JPmini" sheetId="9" r:id="rId9"/>
    <sheet name="2MPmini" sheetId="10" r:id="rId10"/>
    <sheet name="Sheet1" sheetId="11" r:id="rId11"/>
  </sheets>
  <definedNames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xlnm.Print_Area" localSheetId="2">'2JPA1'!$A$1:$G$40</definedName>
    <definedName name="_xlnm.Print_Area" localSheetId="0">'2JPA2'!$A$1:$G$36</definedName>
    <definedName name="_xlnm.Print_Area" localSheetId="4">'2JPB'!$A$1:$G$41</definedName>
    <definedName name="_xlnm.Print_Area" localSheetId="3">'2MPA1'!$A$1:$G$34</definedName>
    <definedName name="_xlnm.Print_Area" localSheetId="1">'2MPA2'!$A$1:$G$36</definedName>
    <definedName name="_xlnm.Print_Area" localSheetId="5">'2MPB'!$A$1:$G$25</definedName>
    <definedName name="_xlnm.Print_Area" localSheetId="7">'2MPC'!$A$1:$G$32</definedName>
  </definedNames>
  <calcPr fullCalcOnLoad="1"/>
</workbook>
</file>

<file path=xl/sharedStrings.xml><?xml version="1.0" encoding="utf-8"?>
<sst xmlns="http://schemas.openxmlformats.org/spreadsheetml/2006/main" count="1268" uniqueCount="316">
  <si>
    <t xml:space="preserve"> 600 m.</t>
  </si>
  <si>
    <t>naam</t>
  </si>
  <si>
    <t>1000 m.</t>
  </si>
  <si>
    <t xml:space="preserve">     1000 m.</t>
  </si>
  <si>
    <t xml:space="preserve">      1000 m.</t>
  </si>
  <si>
    <t xml:space="preserve">         1000 m.</t>
  </si>
  <si>
    <t>nr</t>
  </si>
  <si>
    <t>totaal</t>
  </si>
  <si>
    <t>beste resultaat</t>
  </si>
  <si>
    <t xml:space="preserve">Jongens Pupillen A 2003 2e jaars  </t>
  </si>
  <si>
    <t xml:space="preserve">Meisjes Pupillen A 2003 2e jaars  </t>
  </si>
  <si>
    <t xml:space="preserve">Jongens Pupillen A 2004 1e jaars  </t>
  </si>
  <si>
    <t xml:space="preserve">Meisjes Pupillen A 2004 1e jaars  </t>
  </si>
  <si>
    <t xml:space="preserve">Jongens Pupillen B 2005  </t>
  </si>
  <si>
    <t>Meisjes Pupillen B 2005</t>
  </si>
  <si>
    <t>Jongens Pupillen C 2006</t>
  </si>
  <si>
    <t>Meisjes Pupillen C 2006</t>
  </si>
  <si>
    <t xml:space="preserve">Jongens Minipupillen 2007 ev </t>
  </si>
  <si>
    <t xml:space="preserve">Meisjes Minipupillen 2007 ev </t>
  </si>
  <si>
    <t>Pupillencompetitie 2014</t>
  </si>
  <si>
    <t>Poule: 2</t>
  </si>
  <si>
    <t>Yoram Vriezen</t>
  </si>
  <si>
    <t>GAC</t>
  </si>
  <si>
    <t>Max Veldhuizen</t>
  </si>
  <si>
    <t>OSM '75</t>
  </si>
  <si>
    <t>AV Clytoneus</t>
  </si>
  <si>
    <t>Casper Mur</t>
  </si>
  <si>
    <t>Bink Boutius</t>
  </si>
  <si>
    <t>Athloi</t>
  </si>
  <si>
    <t>Joey Daselaar</t>
  </si>
  <si>
    <t>AV Pijnenburg</t>
  </si>
  <si>
    <t>Timon Wijers</t>
  </si>
  <si>
    <t>Ivo Stolk</t>
  </si>
  <si>
    <t>Laurens Prins</t>
  </si>
  <si>
    <t>Bastian Jansma</t>
  </si>
  <si>
    <t>Roy van den Kommer</t>
  </si>
  <si>
    <t>Sven van Gestel</t>
  </si>
  <si>
    <t>Flo van Raalte</t>
  </si>
  <si>
    <t>Jasper Steenvoorden</t>
  </si>
  <si>
    <t>Jonas Elzinga</t>
  </si>
  <si>
    <t>Daan Verduin</t>
  </si>
  <si>
    <t>Pepijn van Diggelen</t>
  </si>
  <si>
    <t>Jurre Brouwer</t>
  </si>
  <si>
    <t>Pepijn de Groot</t>
  </si>
  <si>
    <t>Lennox Betlem</t>
  </si>
  <si>
    <t>Abel Bakker</t>
  </si>
  <si>
    <t>Ruben Bruins</t>
  </si>
  <si>
    <t>Karik Meijer</t>
  </si>
  <si>
    <t>Yordi Wingelaar</t>
  </si>
  <si>
    <t>Anton van Triest</t>
  </si>
  <si>
    <t>Yoep van Loenen</t>
  </si>
  <si>
    <t>Miro van Wieringen</t>
  </si>
  <si>
    <t>Wicky Hulselmans</t>
  </si>
  <si>
    <t>Suzet Doornheim</t>
  </si>
  <si>
    <t>Sophie Romagnoli</t>
  </si>
  <si>
    <t>Merle Mijnhout</t>
  </si>
  <si>
    <t>Maud Snel</t>
  </si>
  <si>
    <t>Helena Kruger</t>
  </si>
  <si>
    <t>Dina Hajji</t>
  </si>
  <si>
    <t>Flore Scheidt</t>
  </si>
  <si>
    <t>Sarah Breken</t>
  </si>
  <si>
    <t>Charlotte Kooiman</t>
  </si>
  <si>
    <t>Marieke Buskens</t>
  </si>
  <si>
    <t>Isa Nijkamp</t>
  </si>
  <si>
    <t>Isabelle Loewy</t>
  </si>
  <si>
    <t>Moorle Slager</t>
  </si>
  <si>
    <t>Anne Steenbeek</t>
  </si>
  <si>
    <t>Michael Quirk</t>
  </si>
  <si>
    <t>Robin Pos</t>
  </si>
  <si>
    <t>Floris van der Ree</t>
  </si>
  <si>
    <t>Dennis Janssen</t>
  </si>
  <si>
    <t>Rens Ploeg</t>
  </si>
  <si>
    <t>Julian Dorresteijn</t>
  </si>
  <si>
    <t>Koen Langerak</t>
  </si>
  <si>
    <t>Dani Suparmono</t>
  </si>
  <si>
    <t>Tom Benschop</t>
  </si>
  <si>
    <t>Storm Schifflers</t>
  </si>
  <si>
    <t>Lukas Renaud</t>
  </si>
  <si>
    <t>Mees Scheenstra</t>
  </si>
  <si>
    <t>Menno Warnaar</t>
  </si>
  <si>
    <t>Ivar Pijnenburg</t>
  </si>
  <si>
    <t>Sven Herber</t>
  </si>
  <si>
    <t>Dennis Groeneveld</t>
  </si>
  <si>
    <t>Thijs Bruinen</t>
  </si>
  <si>
    <t>Melle Olthuis</t>
  </si>
  <si>
    <t>Aguado Koenders</t>
  </si>
  <si>
    <t>Rune Bergen</t>
  </si>
  <si>
    <t>Myrte van der Schoot</t>
  </si>
  <si>
    <t>Roos Wortel</t>
  </si>
  <si>
    <t>Leatitia Mets</t>
  </si>
  <si>
    <t>Iris Barlo</t>
  </si>
  <si>
    <t>Meike Bakker</t>
  </si>
  <si>
    <t>Rikkie Bosman</t>
  </si>
  <si>
    <t>Mare Lei</t>
  </si>
  <si>
    <t>Mila Nijsse</t>
  </si>
  <si>
    <t>Merel Hulshof</t>
  </si>
  <si>
    <t>Evi Bom</t>
  </si>
  <si>
    <t>Nathalie Sloof</t>
  </si>
  <si>
    <t>Marit van der Vliet</t>
  </si>
  <si>
    <t>Minke Blees</t>
  </si>
  <si>
    <t>Hassanatou Barry</t>
  </si>
  <si>
    <t>Karlijn Marijnissen</t>
  </si>
  <si>
    <t>Marit Kort</t>
  </si>
  <si>
    <t>Sophie Brouwer</t>
  </si>
  <si>
    <t>Elisa van der Linden</t>
  </si>
  <si>
    <t>Querine van Vugt</t>
  </si>
  <si>
    <t>Milou van Bekkum</t>
  </si>
  <si>
    <t>Bodhi Zimmerman</t>
  </si>
  <si>
    <t>Tijmen van Diggelen</t>
  </si>
  <si>
    <t>Julian van Aalst</t>
  </si>
  <si>
    <t>Ryan Andela</t>
  </si>
  <si>
    <t>Thijn Dorrestein</t>
  </si>
  <si>
    <t>Reinier van Aalst</t>
  </si>
  <si>
    <t>Yuri Stolk</t>
  </si>
  <si>
    <t>Jaime Bongaerts</t>
  </si>
  <si>
    <t>Ruben Goormachtigh</t>
  </si>
  <si>
    <t>David Elzinga</t>
  </si>
  <si>
    <t>Jona Willems</t>
  </si>
  <si>
    <t>Jeremy Zijdel</t>
  </si>
  <si>
    <t>Martijn Bink</t>
  </si>
  <si>
    <t>Casper Paets</t>
  </si>
  <si>
    <t>Julius Veen</t>
  </si>
  <si>
    <t>Merijn Schoonderbeek</t>
  </si>
  <si>
    <t>Fons Borninkhof</t>
  </si>
  <si>
    <t>Lucas van den Breemer</t>
  </si>
  <si>
    <t>Thomas Snel</t>
  </si>
  <si>
    <t>Roef de Graaf</t>
  </si>
  <si>
    <t>Lois Doornheim</t>
  </si>
  <si>
    <t>Lianne Wuring</t>
  </si>
  <si>
    <t>Carlijn Koster</t>
  </si>
  <si>
    <t>Maaike van Kesteren</t>
  </si>
  <si>
    <t>Jeanine Gulmans</t>
  </si>
  <si>
    <t>Manon Greeve</t>
  </si>
  <si>
    <t>Tara Zorgdrager</t>
  </si>
  <si>
    <t>Lauren van Beuningen</t>
  </si>
  <si>
    <t>Lucca Vos</t>
  </si>
  <si>
    <t>Meis Huibers</t>
  </si>
  <si>
    <t>Floor den Heijer</t>
  </si>
  <si>
    <t>Isabel Fennebeumer</t>
  </si>
  <si>
    <t>Marjolein Padt</t>
  </si>
  <si>
    <t>Myla Legall Melendez</t>
  </si>
  <si>
    <t>Sigrid Mur</t>
  </si>
  <si>
    <t>Marit Jansma</t>
  </si>
  <si>
    <t>Annick van Triest</t>
  </si>
  <si>
    <t>Marie Kooiman</t>
  </si>
  <si>
    <t>Britt Romijn</t>
  </si>
  <si>
    <t>Sienna Poels</t>
  </si>
  <si>
    <t>Sophie Voschezang</t>
  </si>
  <si>
    <t>Leonie Smid</t>
  </si>
  <si>
    <t>Dionne Eichhorn</t>
  </si>
  <si>
    <t>Flor Nebbeling</t>
  </si>
  <si>
    <t>Elise Hamberg</t>
  </si>
  <si>
    <t>Florian Vriezen</t>
  </si>
  <si>
    <t>Rick Scherrenburg</t>
  </si>
  <si>
    <t>Kiran Schoonderwoerd</t>
  </si>
  <si>
    <t>Luc de Wit</t>
  </si>
  <si>
    <t>Casper Sollman</t>
  </si>
  <si>
    <t>Luce Wijma</t>
  </si>
  <si>
    <t>Tibbe Teeuwen</t>
  </si>
  <si>
    <t>Timo Stemfoort</t>
  </si>
  <si>
    <t>Theun Blommers</t>
  </si>
  <si>
    <t>Max van As</t>
  </si>
  <si>
    <t>Rinke Veen</t>
  </si>
  <si>
    <t>Devon Schwencke</t>
  </si>
  <si>
    <t>Chris Mooij</t>
  </si>
  <si>
    <t>Tijs Hollander</t>
  </si>
  <si>
    <t>Toon van den Hende</t>
  </si>
  <si>
    <t>Maxx Verhoeven</t>
  </si>
  <si>
    <t>Thijs Visser</t>
  </si>
  <si>
    <t>Jerre Bots</t>
  </si>
  <si>
    <t>Alexi Michielse</t>
  </si>
  <si>
    <t>Noortje Wouters</t>
  </si>
  <si>
    <t>Terra van Leeuwen</t>
  </si>
  <si>
    <t>Lois Mateman</t>
  </si>
  <si>
    <t>Imme Sipma</t>
  </si>
  <si>
    <t>Tess Janssen</t>
  </si>
  <si>
    <t>Jiska Welp</t>
  </si>
  <si>
    <t>Paula Kliphuis</t>
  </si>
  <si>
    <t>Jasmijn Stoops</t>
  </si>
  <si>
    <t>Sophie van der Schoot</t>
  </si>
  <si>
    <t>Nouhou Barry</t>
  </si>
  <si>
    <t>Linette de Neef</t>
  </si>
  <si>
    <t>Nienke Feenstra</t>
  </si>
  <si>
    <t>Florien Wolfs</t>
  </si>
  <si>
    <t>Mingxia Oppers</t>
  </si>
  <si>
    <t>Marjolein Schelfhout</t>
  </si>
  <si>
    <t>Liselot Dekkers</t>
  </si>
  <si>
    <t>Liv de Heus</t>
  </si>
  <si>
    <t>Elin Doorduijn</t>
  </si>
  <si>
    <t>Hannah Nijkamp</t>
  </si>
  <si>
    <t>Lucia Neijens</t>
  </si>
  <si>
    <t>Marit Roosendaal</t>
  </si>
  <si>
    <t>Kasper van Aalst</t>
  </si>
  <si>
    <t>Jurre Dijkstra</t>
  </si>
  <si>
    <t>Kyan Grootveld</t>
  </si>
  <si>
    <t>Borre Brouwer</t>
  </si>
  <si>
    <t>Bastijn Pel</t>
  </si>
  <si>
    <t>Sebastiaan van der Haven</t>
  </si>
  <si>
    <t>Teun van Loenen</t>
  </si>
  <si>
    <t>Willem Steenbeek</t>
  </si>
  <si>
    <t>Florien van Kesteren</t>
  </si>
  <si>
    <t>Ivanka Majoor</t>
  </si>
  <si>
    <t>Tess Wuring</t>
  </si>
  <si>
    <t>Karlijn Greeve</t>
  </si>
  <si>
    <t>Julia Velt</t>
  </si>
  <si>
    <t>Claire Voschezang</t>
  </si>
  <si>
    <t>Inte van Kralingen</t>
  </si>
  <si>
    <t>Eva Paets</t>
  </si>
  <si>
    <t>Sarah Kwakman</t>
  </si>
  <si>
    <t>Lize Aben</t>
  </si>
  <si>
    <t>Vereniging</t>
  </si>
  <si>
    <t>12-04-14</t>
  </si>
  <si>
    <t>Aron Doehri</t>
  </si>
  <si>
    <t>Chris Andriessen</t>
  </si>
  <si>
    <t>Daan Gudde</t>
  </si>
  <si>
    <t>David Neidig</t>
  </si>
  <si>
    <t>Jorrit van der Tol</t>
  </si>
  <si>
    <t>Merlijn Munneke</t>
  </si>
  <si>
    <t>Nando Keers</t>
  </si>
  <si>
    <t>Onno Krans</t>
  </si>
  <si>
    <t>Ruben Meijer</t>
  </si>
  <si>
    <t>Ruben van den Hoek</t>
  </si>
  <si>
    <t>Sam Feijnen</t>
  </si>
  <si>
    <t>Steven van Luinen</t>
  </si>
  <si>
    <t>Sylvian Fauc</t>
  </si>
  <si>
    <t>Tim de Wild</t>
  </si>
  <si>
    <t/>
  </si>
  <si>
    <t>Els Smit</t>
  </si>
  <si>
    <t>Ingeborg Steen</t>
  </si>
  <si>
    <t>Jonna Bom</t>
  </si>
  <si>
    <t>Meintje Glimmerveen</t>
  </si>
  <si>
    <t>Nora Stokvis</t>
  </si>
  <si>
    <t>Rixt Vos</t>
  </si>
  <si>
    <t>Sacha Dekker</t>
  </si>
  <si>
    <t>Zoal Dijkhuizen</t>
  </si>
  <si>
    <t>Anna Wildschut</t>
  </si>
  <si>
    <t>Davin Thämer</t>
  </si>
  <si>
    <t>Florian Blankenstein</t>
  </si>
  <si>
    <t>Floris de Bruin</t>
  </si>
  <si>
    <t>Jente Faber</t>
  </si>
  <si>
    <t>Lars van der Tol</t>
  </si>
  <si>
    <t>Lucas van der Haven</t>
  </si>
  <si>
    <t>Olaf de Groot</t>
  </si>
  <si>
    <t>Rafael Suidhoff</t>
  </si>
  <si>
    <t>Ralph-Karsten van der Vliet</t>
  </si>
  <si>
    <t>Siebe Roelofsen</t>
  </si>
  <si>
    <t>Sven Keler</t>
  </si>
  <si>
    <t>Valentijn de Graaf</t>
  </si>
  <si>
    <t>Eva van Ieperen</t>
  </si>
  <si>
    <t>Masja Wilders</t>
  </si>
  <si>
    <t>Mila van Schie</t>
  </si>
  <si>
    <t>Tara van Schaik</t>
  </si>
  <si>
    <t>Amin Housaini</t>
  </si>
  <si>
    <t>Daniël van Brummelen</t>
  </si>
  <si>
    <t>Fu Shan Lamers</t>
  </si>
  <si>
    <t>Hugo Krans</t>
  </si>
  <si>
    <t>Kaj van Raalte</t>
  </si>
  <si>
    <t>Luka Faasse</t>
  </si>
  <si>
    <t>Mack Akkerman</t>
  </si>
  <si>
    <t>Matthijs Kwakman</t>
  </si>
  <si>
    <t>Mees Munneke</t>
  </si>
  <si>
    <t>Rick Raaphorst</t>
  </si>
  <si>
    <t>Sebastiaan Stassar</t>
  </si>
  <si>
    <t>Thomas van Luttervelt</t>
  </si>
  <si>
    <t>Tim Niezink</t>
  </si>
  <si>
    <t>Anne van de Coterlet</t>
  </si>
  <si>
    <t>Hannah van Lijf</t>
  </si>
  <si>
    <t>Lucia Groothuis</t>
  </si>
  <si>
    <t>Roos Kanters</t>
  </si>
  <si>
    <t>Senne Berg</t>
  </si>
  <si>
    <t>Zoë Vos</t>
  </si>
  <si>
    <t>Daniel de Bruin</t>
  </si>
  <si>
    <t>Diederik van der Vliet</t>
  </si>
  <si>
    <t>Gilles Franzen</t>
  </si>
  <si>
    <t>Jasper Peenstra</t>
  </si>
  <si>
    <t>Jim Spiering</t>
  </si>
  <si>
    <t>Joey van Wieringen</t>
  </si>
  <si>
    <t>Sam de Wild</t>
  </si>
  <si>
    <t>Willem de Groot</t>
  </si>
  <si>
    <t>Amal Hajji</t>
  </si>
  <si>
    <t>Amber Galla</t>
  </si>
  <si>
    <t>Amélie Kooiman</t>
  </si>
  <si>
    <t>Daphne Sijben</t>
  </si>
  <si>
    <t>Dinisha Overvliet</t>
  </si>
  <si>
    <t>Indy de Groot</t>
  </si>
  <si>
    <t>Lianne van Room</t>
  </si>
  <si>
    <t>Merle Logtestijn</t>
  </si>
  <si>
    <t>Roos Northausen</t>
  </si>
  <si>
    <t>Tessa Kalmeijer</t>
  </si>
  <si>
    <t>Vera Walgers</t>
  </si>
  <si>
    <t>Jacob Groothuis</t>
  </si>
  <si>
    <t>Jochem Krans</t>
  </si>
  <si>
    <t>William van Triest</t>
  </si>
  <si>
    <t>Fana Lute</t>
  </si>
  <si>
    <t>Jasmijn van Winsen</t>
  </si>
  <si>
    <t>Lara van Mourik</t>
  </si>
  <si>
    <t>Loes van der Linden</t>
  </si>
  <si>
    <t>Lotte van de Coterlet</t>
  </si>
  <si>
    <t>Sylke Faber</t>
  </si>
  <si>
    <t>vereniging</t>
  </si>
  <si>
    <t>Eva Huis in t Veld</t>
  </si>
  <si>
    <t>Anna-Sophia van der Haven</t>
  </si>
  <si>
    <t>Caitlin Verhaar</t>
  </si>
  <si>
    <t>Linn van Schaik</t>
  </si>
  <si>
    <t>Clytoneus</t>
  </si>
  <si>
    <t>Frederique van Dijk</t>
  </si>
  <si>
    <t>Louise Elkhuizen</t>
  </si>
  <si>
    <t>Ties Willems</t>
  </si>
  <si>
    <t>Pepijn van Arendonk</t>
  </si>
  <si>
    <t>Tijn Meijers</t>
  </si>
  <si>
    <t>Sean Balaydin</t>
  </si>
  <si>
    <t>Noag van den Berg</t>
  </si>
  <si>
    <t>Wouter Westeneng</t>
  </si>
  <si>
    <t>Koen Meijers</t>
  </si>
  <si>
    <t>Finn van der Vlies</t>
  </si>
  <si>
    <t>Hidde van Arendonk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</si>
</sst>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_)"/>
    <numFmt numFmtId="187" formatCode="0.00_)"/>
    <numFmt numFmtId="188" formatCode="#,##0.00_);\(#,##0.00\)"/>
    <numFmt numFmtId="189" formatCode="0_)"/>
    <numFmt numFmtId="190" formatCode="0.0"/>
    <numFmt numFmtId="191" formatCode="d/mm/yy"/>
    <numFmt numFmtId="192" formatCode="mm:ss.0;@"/>
    <numFmt numFmtId="193" formatCode="mmm/yyyy"/>
    <numFmt numFmtId="194" formatCode="[$-413]dddd\ d\ mmmm\ yyyy"/>
    <numFmt numFmtId="195" formatCode="d/mm/yy;@"/>
    <numFmt numFmtId="196" formatCode="dd/mm/yy;@"/>
    <numFmt numFmtId="197" formatCode="0_ 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mm:ss.00"/>
  </numFmts>
  <fonts count="41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10" borderId="0" xfId="0" applyFont="1" applyFill="1" applyBorder="1" applyAlignment="1">
      <alignment/>
    </xf>
    <xf numFmtId="196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197" fontId="1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 applyProtection="1">
      <alignment horizontal="center"/>
      <protection locked="0"/>
    </xf>
    <xf numFmtId="186" fontId="1" fillId="0" borderId="0" xfId="0" applyNumberFormat="1" applyFont="1" applyFill="1" applyBorder="1" applyAlignment="1">
      <alignment horizontal="left"/>
    </xf>
    <xf numFmtId="190" fontId="1" fillId="0" borderId="0" xfId="0" applyNumberFormat="1" applyFont="1" applyFill="1" applyBorder="1" applyAlignment="1" applyProtection="1">
      <alignment horizontal="center"/>
      <protection/>
    </xf>
    <xf numFmtId="19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/>
    </xf>
    <xf numFmtId="186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 applyProtection="1">
      <alignment horizontal="left"/>
      <protection/>
    </xf>
    <xf numFmtId="0" fontId="6" fillId="0" borderId="0" xfId="64" applyFont="1" applyFill="1" applyBorder="1" applyAlignment="1">
      <alignment horizontal="right" wrapText="1"/>
      <protection/>
    </xf>
    <xf numFmtId="0" fontId="6" fillId="0" borderId="0" xfId="64" applyFont="1" applyFill="1" applyBorder="1" applyAlignment="1">
      <alignment horizontal="center"/>
      <protection/>
    </xf>
    <xf numFmtId="0" fontId="6" fillId="0" borderId="0" xfId="69" applyFont="1" applyFill="1" applyBorder="1" applyAlignment="1">
      <alignment horizontal="right" wrapText="1"/>
      <protection/>
    </xf>
    <xf numFmtId="0" fontId="6" fillId="0" borderId="0" xfId="63" applyFont="1" applyFill="1" applyBorder="1" applyAlignment="1">
      <alignment horizontal="right" wrapText="1"/>
      <protection/>
    </xf>
    <xf numFmtId="0" fontId="6" fillId="0" borderId="0" xfId="63" applyFont="1" applyFill="1" applyBorder="1" applyAlignment="1">
      <alignment wrapText="1"/>
      <protection/>
    </xf>
    <xf numFmtId="186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65" applyFont="1" applyFill="1" applyBorder="1" applyAlignment="1">
      <alignment horizontal="right" wrapText="1"/>
      <protection/>
    </xf>
    <xf numFmtId="197" fontId="1" fillId="0" borderId="0" xfId="0" applyNumberFormat="1" applyFont="1" applyFill="1" applyBorder="1" applyAlignment="1">
      <alignment horizontal="center"/>
    </xf>
    <xf numFmtId="0" fontId="6" fillId="0" borderId="0" xfId="65" applyFont="1" applyFill="1" applyBorder="1" applyAlignment="1">
      <alignment wrapText="1"/>
      <protection/>
    </xf>
    <xf numFmtId="0" fontId="6" fillId="0" borderId="0" xfId="66" applyFont="1" applyFill="1" applyBorder="1" applyAlignment="1">
      <alignment horizontal="right" wrapText="1"/>
      <protection/>
    </xf>
    <xf numFmtId="0" fontId="6" fillId="0" borderId="0" xfId="66" applyFont="1" applyFill="1" applyBorder="1" applyAlignment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46" applyFont="1" applyFill="1" applyBorder="1" applyAlignment="1">
      <alignment/>
    </xf>
    <xf numFmtId="0" fontId="6" fillId="0" borderId="0" xfId="71" applyFont="1" applyFill="1" applyBorder="1" applyAlignment="1">
      <alignment horizontal="right" wrapText="1"/>
      <protection/>
    </xf>
    <xf numFmtId="0" fontId="6" fillId="0" borderId="0" xfId="72" applyFont="1" applyFill="1" applyBorder="1" applyAlignment="1">
      <alignment horizontal="right" wrapText="1"/>
      <protection/>
    </xf>
    <xf numFmtId="0" fontId="6" fillId="0" borderId="0" xfId="72" applyFont="1" applyFill="1" applyBorder="1" applyAlignment="1">
      <alignment wrapText="1"/>
      <protection/>
    </xf>
    <xf numFmtId="0" fontId="7" fillId="0" borderId="0" xfId="72" applyFill="1" applyBorder="1">
      <alignment/>
      <protection/>
    </xf>
    <xf numFmtId="0" fontId="6" fillId="0" borderId="0" xfId="64" applyFont="1" applyFill="1" applyBorder="1" applyAlignment="1">
      <alignment wrapText="1"/>
      <protection/>
    </xf>
    <xf numFmtId="14" fontId="6" fillId="0" borderId="0" xfId="64" applyNumberFormat="1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center"/>
      <protection/>
    </xf>
    <xf numFmtId="202" fontId="6" fillId="0" borderId="0" xfId="69" applyNumberFormat="1" applyFont="1" applyFill="1" applyBorder="1" applyAlignment="1">
      <alignment wrapText="1"/>
      <protection/>
    </xf>
    <xf numFmtId="202" fontId="6" fillId="0" borderId="0" xfId="62" applyNumberFormat="1" applyFont="1" applyFill="1" applyBorder="1" applyAlignment="1">
      <alignment wrapText="1"/>
      <protection/>
    </xf>
    <xf numFmtId="0" fontId="6" fillId="0" borderId="0" xfId="71" applyFont="1" applyFill="1" applyBorder="1" applyAlignment="1">
      <alignment horizontal="left"/>
      <protection/>
    </xf>
    <xf numFmtId="202" fontId="6" fillId="0" borderId="0" xfId="71" applyNumberFormat="1" applyFont="1" applyFill="1" applyBorder="1" applyAlignment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6" fillId="0" borderId="0" xfId="64" applyFont="1" applyFill="1" applyBorder="1" applyAlignment="1">
      <alignment/>
      <protection/>
    </xf>
    <xf numFmtId="14" fontId="6" fillId="0" borderId="0" xfId="64" applyNumberFormat="1" applyFont="1" applyFill="1" applyBorder="1" applyAlignment="1">
      <alignment/>
      <protection/>
    </xf>
    <xf numFmtId="0" fontId="6" fillId="0" borderId="0" xfId="64" applyFont="1" applyFill="1" applyBorder="1" applyAlignment="1">
      <alignment horizontal="left"/>
      <protection/>
    </xf>
    <xf numFmtId="14" fontId="6" fillId="0" borderId="0" xfId="64" applyNumberFormat="1" applyFont="1" applyFill="1" applyBorder="1" applyAlignment="1">
      <alignment horizontal="left"/>
      <protection/>
    </xf>
    <xf numFmtId="0" fontId="6" fillId="0" borderId="0" xfId="72" applyFont="1" applyFill="1" applyBorder="1" applyAlignment="1">
      <alignment horizontal="left"/>
      <protection/>
    </xf>
    <xf numFmtId="202" fontId="6" fillId="0" borderId="0" xfId="72" applyNumberFormat="1" applyFont="1" applyFill="1" applyBorder="1" applyAlignment="1">
      <alignment horizontal="left"/>
      <protection/>
    </xf>
    <xf numFmtId="0" fontId="6" fillId="0" borderId="0" xfId="67" applyFont="1" applyFill="1" applyBorder="1" applyAlignment="1">
      <alignment/>
      <protection/>
    </xf>
    <xf numFmtId="202" fontId="6" fillId="0" borderId="0" xfId="67" applyNumberFormat="1" applyFont="1" applyFill="1" applyBorder="1" applyAlignment="1">
      <alignment/>
      <protection/>
    </xf>
    <xf numFmtId="0" fontId="6" fillId="0" borderId="0" xfId="66" applyFont="1" applyFill="1" applyBorder="1" applyAlignment="1">
      <alignment horizontal="left"/>
      <protection/>
    </xf>
    <xf numFmtId="202" fontId="6" fillId="0" borderId="0" xfId="66" applyNumberFormat="1" applyFont="1" applyFill="1" applyBorder="1" applyAlignment="1">
      <alignment horizontal="left"/>
      <protection/>
    </xf>
    <xf numFmtId="0" fontId="6" fillId="0" borderId="0" xfId="70" applyFont="1" applyFill="1" applyBorder="1" applyAlignment="1">
      <alignment horizontal="left"/>
      <protection/>
    </xf>
    <xf numFmtId="202" fontId="6" fillId="0" borderId="0" xfId="70" applyNumberFormat="1" applyFont="1" applyFill="1" applyBorder="1" applyAlignment="1">
      <alignment horizontal="left"/>
      <protection/>
    </xf>
    <xf numFmtId="0" fontId="6" fillId="0" borderId="0" xfId="68" applyFont="1" applyFill="1" applyBorder="1" applyAlignment="1">
      <alignment horizontal="left"/>
      <protection/>
    </xf>
    <xf numFmtId="202" fontId="6" fillId="0" borderId="0" xfId="68" applyNumberFormat="1" applyFont="1" applyFill="1" applyBorder="1" applyAlignment="1">
      <alignment horizontal="left"/>
      <protection/>
    </xf>
    <xf numFmtId="0" fontId="6" fillId="0" borderId="0" xfId="62" applyFont="1" applyFill="1" applyBorder="1" applyAlignment="1">
      <alignment horizontal="left"/>
      <protection/>
    </xf>
    <xf numFmtId="202" fontId="6" fillId="0" borderId="0" xfId="62" applyNumberFormat="1" applyFont="1" applyFill="1" applyBorder="1" applyAlignment="1">
      <alignment horizontal="left"/>
      <protection/>
    </xf>
    <xf numFmtId="202" fontId="6" fillId="0" borderId="0" xfId="62" applyNumberFormat="1" applyFont="1" applyFill="1" applyBorder="1" applyAlignment="1">
      <alignment horizontal="left"/>
      <protection/>
    </xf>
    <xf numFmtId="0" fontId="6" fillId="0" borderId="0" xfId="69" applyFont="1" applyFill="1" applyBorder="1" applyAlignment="1">
      <alignment horizontal="left"/>
      <protection/>
    </xf>
    <xf numFmtId="202" fontId="6" fillId="0" borderId="0" xfId="69" applyNumberFormat="1" applyFont="1" applyFill="1" applyBorder="1" applyAlignment="1">
      <alignment horizontal="left"/>
      <protection/>
    </xf>
    <xf numFmtId="202" fontId="6" fillId="0" borderId="0" xfId="69" applyNumberFormat="1" applyFont="1" applyFill="1" applyBorder="1" applyAlignment="1">
      <alignment horizontal="left"/>
      <protection/>
    </xf>
    <xf numFmtId="202" fontId="6" fillId="0" borderId="0" xfId="64" applyNumberFormat="1" applyFont="1" applyFill="1" applyBorder="1" applyAlignment="1">
      <alignment horizontal="left"/>
      <protection/>
    </xf>
    <xf numFmtId="0" fontId="6" fillId="0" borderId="0" xfId="64" applyFont="1" applyFill="1" applyBorder="1" applyAlignment="1">
      <alignment horizontal="left"/>
      <protection/>
    </xf>
    <xf numFmtId="0" fontId="6" fillId="0" borderId="0" xfId="67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7" fillId="0" borderId="0" xfId="66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6" fillId="0" borderId="0" xfId="65" applyFont="1" applyFill="1" applyBorder="1" applyAlignment="1">
      <alignment horizontal="left"/>
      <protection/>
    </xf>
    <xf numFmtId="190" fontId="1" fillId="0" borderId="0" xfId="0" applyNumberFormat="1" applyFont="1" applyFill="1" applyBorder="1" applyAlignment="1" applyProtection="1">
      <alignment horizontal="left"/>
      <protection/>
    </xf>
    <xf numFmtId="202" fontId="6" fillId="0" borderId="0" xfId="65" applyNumberFormat="1" applyFont="1" applyFill="1" applyBorder="1" applyAlignment="1">
      <alignment horizontal="left"/>
      <protection/>
    </xf>
    <xf numFmtId="0" fontId="7" fillId="0" borderId="0" xfId="70" applyFill="1" applyBorder="1" applyAlignment="1">
      <alignment horizontal="left"/>
      <protection/>
    </xf>
    <xf numFmtId="0" fontId="7" fillId="0" borderId="0" xfId="69" applyFill="1" applyBorder="1" applyAlignment="1">
      <alignment horizontal="left"/>
      <protection/>
    </xf>
    <xf numFmtId="0" fontId="7" fillId="0" borderId="0" xfId="64" applyFill="1" applyBorder="1" applyAlignment="1">
      <alignment horizontal="center"/>
      <protection/>
    </xf>
    <xf numFmtId="0" fontId="6" fillId="0" borderId="0" xfId="67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left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Default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andaard_2JPA1" xfId="62"/>
    <cellStyle name="Standaard_2JPA1_1" xfId="63"/>
    <cellStyle name="Standaard_2JPA2" xfId="64"/>
    <cellStyle name="Standaard_2JPB" xfId="65"/>
    <cellStyle name="Standaard_2JPC" xfId="66"/>
    <cellStyle name="Standaard_2JPmini" xfId="67"/>
    <cellStyle name="Standaard_2MPA1_1" xfId="68"/>
    <cellStyle name="Standaard_2MPA2" xfId="69"/>
    <cellStyle name="Standaard_2MPB" xfId="70"/>
    <cellStyle name="Standaard_2MPC" xfId="71"/>
    <cellStyle name="Standaard_2MPmini" xfId="72"/>
    <cellStyle name="Title" xfId="73"/>
    <cellStyle name="Total" xfId="74"/>
    <cellStyle name="Warning Text" xfId="75"/>
  </cellStyles>
  <dxfs count="21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5" sqref="B5:D14"/>
    </sheetView>
  </sheetViews>
  <sheetFormatPr defaultColWidth="9.00390625" defaultRowHeight="15" customHeight="1"/>
  <cols>
    <col min="1" max="1" width="5.875" style="8" customWidth="1"/>
    <col min="2" max="2" width="17.50390625" style="8" bestFit="1" customWidth="1"/>
    <col min="3" max="3" width="12.00390625" style="8" bestFit="1" customWidth="1"/>
    <col min="4" max="4" width="6.375" style="8" customWidth="1"/>
    <col min="5" max="5" width="7.375" style="3" bestFit="1" customWidth="1"/>
    <col min="6" max="6" width="9.25390625" style="3" bestFit="1" customWidth="1"/>
    <col min="7" max="7" width="8.50390625" style="3" customWidth="1"/>
    <col min="8" max="8" width="3.125" style="8" customWidth="1"/>
    <col min="9" max="9" width="5.875" style="8" customWidth="1"/>
    <col min="10" max="10" width="20.125" style="8" bestFit="1" customWidth="1"/>
    <col min="11" max="11" width="12.375" style="8" bestFit="1" customWidth="1"/>
    <col min="12" max="12" width="9.25390625" style="3" bestFit="1" customWidth="1"/>
    <col min="13" max="13" width="8.25390625" style="8" bestFit="1" customWidth="1"/>
    <col min="14" max="14" width="11.625" style="8" bestFit="1" customWidth="1"/>
    <col min="15" max="16384" width="9.00390625" style="8" customWidth="1"/>
  </cols>
  <sheetData>
    <row r="1" spans="1:12" ht="15" customHeight="1">
      <c r="A1" s="20" t="s">
        <v>19</v>
      </c>
      <c r="B1" s="7"/>
      <c r="C1" s="79" t="s">
        <v>20</v>
      </c>
      <c r="D1" s="79"/>
      <c r="E1" s="7"/>
      <c r="F1" s="7"/>
      <c r="G1" s="7"/>
      <c r="I1" s="13"/>
      <c r="L1" s="14"/>
    </row>
    <row r="2" spans="1:7" ht="15" customHeight="1">
      <c r="A2" s="7"/>
      <c r="B2" s="7"/>
      <c r="C2" s="7"/>
      <c r="D2" s="7"/>
      <c r="E2" s="7"/>
      <c r="F2" s="7"/>
      <c r="G2" s="7"/>
    </row>
    <row r="3" spans="1:14" ht="15" customHeight="1">
      <c r="A3" s="13" t="s">
        <v>9</v>
      </c>
      <c r="B3" s="7"/>
      <c r="C3" s="7"/>
      <c r="D3" s="7"/>
      <c r="E3" s="7"/>
      <c r="F3" s="7"/>
      <c r="G3" s="7"/>
      <c r="I3" s="13" t="str">
        <f>A3</f>
        <v>Jongens Pupillen A 2003 2e jaars  </v>
      </c>
      <c r="J3" s="7"/>
      <c r="K3" s="7"/>
      <c r="L3" s="13" t="s">
        <v>3</v>
      </c>
      <c r="M3" s="7"/>
      <c r="N3" s="7"/>
    </row>
    <row r="4" spans="1:14" ht="15" customHeight="1">
      <c r="A4" s="74" t="s">
        <v>6</v>
      </c>
      <c r="B4" s="55" t="s">
        <v>1</v>
      </c>
      <c r="C4" s="55" t="s">
        <v>299</v>
      </c>
      <c r="D4" s="55" t="s">
        <v>7</v>
      </c>
      <c r="E4" s="55" t="s">
        <v>211</v>
      </c>
      <c r="F4" s="56">
        <v>41776</v>
      </c>
      <c r="G4" s="25">
        <v>41804</v>
      </c>
      <c r="H4" s="7"/>
      <c r="I4" s="55" t="s">
        <v>6</v>
      </c>
      <c r="J4" s="55" t="s">
        <v>1</v>
      </c>
      <c r="K4" s="55" t="s">
        <v>210</v>
      </c>
      <c r="L4" s="55" t="s">
        <v>211</v>
      </c>
      <c r="M4" s="56">
        <v>41776</v>
      </c>
      <c r="N4" s="55" t="s">
        <v>8</v>
      </c>
    </row>
    <row r="5" spans="1:14" ht="15" customHeight="1">
      <c r="A5" s="55">
        <v>1</v>
      </c>
      <c r="B5" s="55" t="s">
        <v>21</v>
      </c>
      <c r="C5" s="55" t="s">
        <v>22</v>
      </c>
      <c r="D5" s="3">
        <f aca="true" t="shared" si="0" ref="D5:D45">SUM(E5:G5)-MIN(E5:G5)</f>
        <v>3492</v>
      </c>
      <c r="E5" s="27">
        <v>1757</v>
      </c>
      <c r="F5" s="27">
        <v>1703</v>
      </c>
      <c r="G5" s="3">
        <v>1735</v>
      </c>
      <c r="I5" s="55">
        <v>1</v>
      </c>
      <c r="J5" s="55" t="s">
        <v>21</v>
      </c>
      <c r="K5" s="55" t="s">
        <v>22</v>
      </c>
      <c r="L5" s="73">
        <v>0.0023984953703703703</v>
      </c>
      <c r="M5" s="73">
        <v>0.002321990740740741</v>
      </c>
      <c r="N5" s="73">
        <f aca="true" t="shared" si="1" ref="N5:N42">MIN(L5:M5)</f>
        <v>0.002321990740740741</v>
      </c>
    </row>
    <row r="6" spans="1:14" ht="15" customHeight="1">
      <c r="A6" s="55">
        <v>2</v>
      </c>
      <c r="B6" s="55" t="s">
        <v>225</v>
      </c>
      <c r="C6" s="55" t="s">
        <v>24</v>
      </c>
      <c r="D6" s="3">
        <f t="shared" si="0"/>
        <v>3274</v>
      </c>
      <c r="E6" s="27">
        <v>1549</v>
      </c>
      <c r="F6" s="27">
        <v>1696</v>
      </c>
      <c r="G6" s="3">
        <v>1578</v>
      </c>
      <c r="I6" s="55">
        <v>2</v>
      </c>
      <c r="J6" s="55" t="s">
        <v>225</v>
      </c>
      <c r="K6" s="55" t="s">
        <v>24</v>
      </c>
      <c r="L6" s="73">
        <v>0.0024269675925925925</v>
      </c>
      <c r="M6" s="73">
        <v>0.002349537037037037</v>
      </c>
      <c r="N6" s="73">
        <f t="shared" si="1"/>
        <v>0.002349537037037037</v>
      </c>
    </row>
    <row r="7" spans="1:14" ht="15" customHeight="1">
      <c r="A7" s="55">
        <v>3</v>
      </c>
      <c r="B7" s="55" t="s">
        <v>23</v>
      </c>
      <c r="C7" s="55" t="s">
        <v>22</v>
      </c>
      <c r="D7" s="3">
        <f t="shared" si="0"/>
        <v>3178</v>
      </c>
      <c r="E7" s="27">
        <v>1556</v>
      </c>
      <c r="F7" s="27">
        <v>1622</v>
      </c>
      <c r="G7" s="3">
        <v>1551</v>
      </c>
      <c r="H7" s="21"/>
      <c r="I7" s="55">
        <v>3</v>
      </c>
      <c r="J7" s="55" t="s">
        <v>29</v>
      </c>
      <c r="K7" s="55" t="s">
        <v>30</v>
      </c>
      <c r="L7" s="73">
        <v>0.002451851851851852</v>
      </c>
      <c r="M7" s="73">
        <v>0.0025047453703703703</v>
      </c>
      <c r="N7" s="73">
        <f t="shared" si="1"/>
        <v>0.002451851851851852</v>
      </c>
    </row>
    <row r="8" spans="1:14" ht="15" customHeight="1">
      <c r="A8" s="55">
        <v>4</v>
      </c>
      <c r="B8" s="55" t="s">
        <v>216</v>
      </c>
      <c r="C8" s="55" t="s">
        <v>25</v>
      </c>
      <c r="D8" s="3">
        <f t="shared" si="0"/>
        <v>3083</v>
      </c>
      <c r="E8" s="27">
        <v>1516</v>
      </c>
      <c r="F8" s="27">
        <v>1567</v>
      </c>
      <c r="G8" s="3">
        <v>1414</v>
      </c>
      <c r="H8" s="21"/>
      <c r="I8" s="55">
        <v>4</v>
      </c>
      <c r="J8" s="55" t="s">
        <v>40</v>
      </c>
      <c r="K8" s="55" t="s">
        <v>28</v>
      </c>
      <c r="L8" s="73">
        <v>0.0026126157407407404</v>
      </c>
      <c r="M8" s="73">
        <v>0.0025677083333333333</v>
      </c>
      <c r="N8" s="73">
        <f t="shared" si="1"/>
        <v>0.0025677083333333333</v>
      </c>
    </row>
    <row r="9" spans="1:14" ht="15" customHeight="1">
      <c r="A9" s="55">
        <v>5</v>
      </c>
      <c r="B9" s="55" t="s">
        <v>29</v>
      </c>
      <c r="C9" s="55" t="s">
        <v>30</v>
      </c>
      <c r="D9" s="3">
        <f t="shared" si="0"/>
        <v>3007</v>
      </c>
      <c r="E9" s="27">
        <v>1471</v>
      </c>
      <c r="F9" s="27">
        <v>1487</v>
      </c>
      <c r="G9" s="3">
        <v>1520</v>
      </c>
      <c r="H9" s="21"/>
      <c r="I9" s="55">
        <v>5</v>
      </c>
      <c r="J9" s="55" t="s">
        <v>27</v>
      </c>
      <c r="K9" s="55" t="s">
        <v>28</v>
      </c>
      <c r="L9" s="73">
        <v>0.0025810185185185185</v>
      </c>
      <c r="M9" s="73">
        <v>0.002686689814814815</v>
      </c>
      <c r="N9" s="73">
        <f t="shared" si="1"/>
        <v>0.0025810185185185185</v>
      </c>
    </row>
    <row r="10" spans="1:14" ht="15" customHeight="1">
      <c r="A10" s="55">
        <v>6</v>
      </c>
      <c r="B10" s="55" t="s">
        <v>27</v>
      </c>
      <c r="C10" s="55" t="s">
        <v>28</v>
      </c>
      <c r="D10" s="3">
        <f t="shared" si="0"/>
        <v>2994</v>
      </c>
      <c r="E10" s="27">
        <v>1480</v>
      </c>
      <c r="F10" s="27">
        <v>1502</v>
      </c>
      <c r="G10" s="3">
        <v>1492</v>
      </c>
      <c r="H10" s="21"/>
      <c r="I10" s="55">
        <v>6</v>
      </c>
      <c r="J10" s="55" t="s">
        <v>38</v>
      </c>
      <c r="K10" s="55" t="s">
        <v>22</v>
      </c>
      <c r="L10" s="73">
        <v>0.002602662037037037</v>
      </c>
      <c r="M10" s="73">
        <v>0.0026439814814814815</v>
      </c>
      <c r="N10" s="73">
        <f t="shared" si="1"/>
        <v>0.002602662037037037</v>
      </c>
    </row>
    <row r="11" spans="1:14" ht="15" customHeight="1">
      <c r="A11" s="55">
        <v>7</v>
      </c>
      <c r="B11" s="55" t="s">
        <v>26</v>
      </c>
      <c r="C11" s="55" t="s">
        <v>22</v>
      </c>
      <c r="D11" s="3">
        <f t="shared" si="0"/>
        <v>2842</v>
      </c>
      <c r="E11" s="27">
        <v>1490</v>
      </c>
      <c r="F11" s="27">
        <v>1352</v>
      </c>
      <c r="G11" s="3">
        <v>1229</v>
      </c>
      <c r="H11" s="21"/>
      <c r="I11" s="55">
        <v>7</v>
      </c>
      <c r="J11" s="55" t="s">
        <v>45</v>
      </c>
      <c r="K11" s="55" t="s">
        <v>22</v>
      </c>
      <c r="L11" s="73">
        <v>0.003286111111111111</v>
      </c>
      <c r="M11" s="73">
        <v>0.0026059027777777777</v>
      </c>
      <c r="N11" s="73">
        <f t="shared" si="1"/>
        <v>0.0026059027777777777</v>
      </c>
    </row>
    <row r="12" spans="1:14" ht="15" customHeight="1">
      <c r="A12" s="55">
        <v>8</v>
      </c>
      <c r="B12" s="55" t="s">
        <v>31</v>
      </c>
      <c r="C12" s="55" t="s">
        <v>28</v>
      </c>
      <c r="D12" s="3">
        <f t="shared" si="0"/>
        <v>2807</v>
      </c>
      <c r="E12" s="27">
        <v>1454</v>
      </c>
      <c r="F12" s="27">
        <v>526</v>
      </c>
      <c r="G12" s="3">
        <v>1353</v>
      </c>
      <c r="I12" s="55">
        <v>8</v>
      </c>
      <c r="J12" s="55" t="s">
        <v>43</v>
      </c>
      <c r="K12" s="55" t="s">
        <v>30</v>
      </c>
      <c r="L12" s="73">
        <v>0.002654050925925926</v>
      </c>
      <c r="M12" s="73">
        <v>0.002647916666666667</v>
      </c>
      <c r="N12" s="73">
        <f t="shared" si="1"/>
        <v>0.002647916666666667</v>
      </c>
    </row>
    <row r="13" spans="1:14" ht="15" customHeight="1">
      <c r="A13" s="55">
        <v>9</v>
      </c>
      <c r="B13" s="55" t="s">
        <v>37</v>
      </c>
      <c r="C13" s="55" t="s">
        <v>22</v>
      </c>
      <c r="D13" s="3">
        <f t="shared" si="0"/>
        <v>2804</v>
      </c>
      <c r="E13" s="27">
        <v>1340</v>
      </c>
      <c r="F13" s="27">
        <v>1464</v>
      </c>
      <c r="G13" s="3">
        <v>1294</v>
      </c>
      <c r="I13" s="55">
        <v>9</v>
      </c>
      <c r="J13" s="55" t="s">
        <v>42</v>
      </c>
      <c r="K13" s="55" t="s">
        <v>22</v>
      </c>
      <c r="L13" s="73">
        <v>0.002744675925925926</v>
      </c>
      <c r="M13" s="73">
        <v>0.0026636574074074076</v>
      </c>
      <c r="N13" s="73">
        <f t="shared" si="1"/>
        <v>0.0026636574074074076</v>
      </c>
    </row>
    <row r="14" spans="1:14" ht="15" customHeight="1">
      <c r="A14" s="55">
        <v>10</v>
      </c>
      <c r="B14" s="55" t="s">
        <v>224</v>
      </c>
      <c r="C14" s="55" t="s">
        <v>25</v>
      </c>
      <c r="D14" s="3">
        <f t="shared" si="0"/>
        <v>2804</v>
      </c>
      <c r="E14" s="27">
        <v>0</v>
      </c>
      <c r="F14" s="27">
        <v>1412</v>
      </c>
      <c r="G14" s="3">
        <v>1392</v>
      </c>
      <c r="I14" s="55">
        <v>10</v>
      </c>
      <c r="J14" s="55" t="s">
        <v>215</v>
      </c>
      <c r="K14" s="55" t="s">
        <v>22</v>
      </c>
      <c r="L14" s="73"/>
      <c r="M14" s="73">
        <v>0.002693634259259259</v>
      </c>
      <c r="N14" s="73">
        <f t="shared" si="1"/>
        <v>0.002693634259259259</v>
      </c>
    </row>
    <row r="15" spans="1:14" ht="15" customHeight="1">
      <c r="A15" s="55">
        <v>11</v>
      </c>
      <c r="B15" s="55" t="s">
        <v>36</v>
      </c>
      <c r="C15" s="55" t="s">
        <v>30</v>
      </c>
      <c r="D15" s="3">
        <f t="shared" si="0"/>
        <v>2789</v>
      </c>
      <c r="E15" s="27">
        <v>1353</v>
      </c>
      <c r="F15" s="27">
        <v>1436</v>
      </c>
      <c r="G15" s="3">
        <v>761</v>
      </c>
      <c r="I15" s="55">
        <v>11</v>
      </c>
      <c r="J15" s="55" t="s">
        <v>26</v>
      </c>
      <c r="K15" s="55" t="s">
        <v>22</v>
      </c>
      <c r="L15" s="73">
        <v>0.0028256944444444445</v>
      </c>
      <c r="M15" s="73">
        <v>0.0027144675925925925</v>
      </c>
      <c r="N15" s="73">
        <f t="shared" si="1"/>
        <v>0.0027144675925925925</v>
      </c>
    </row>
    <row r="16" spans="1:14" ht="15" customHeight="1">
      <c r="A16" s="55">
        <v>12</v>
      </c>
      <c r="B16" s="55" t="s">
        <v>32</v>
      </c>
      <c r="C16" s="55" t="s">
        <v>30</v>
      </c>
      <c r="D16" s="3">
        <f t="shared" si="0"/>
        <v>2780</v>
      </c>
      <c r="E16" s="27">
        <v>1445</v>
      </c>
      <c r="F16" s="86">
        <v>0</v>
      </c>
      <c r="G16" s="3">
        <v>1335</v>
      </c>
      <c r="H16" s="21"/>
      <c r="I16" s="55">
        <v>12</v>
      </c>
      <c r="J16" s="55" t="s">
        <v>23</v>
      </c>
      <c r="K16" s="55" t="s">
        <v>22</v>
      </c>
      <c r="L16" s="73">
        <v>0.0027994212962962964</v>
      </c>
      <c r="M16" s="73">
        <v>0.002742824074074074</v>
      </c>
      <c r="N16" s="73">
        <f t="shared" si="1"/>
        <v>0.002742824074074074</v>
      </c>
    </row>
    <row r="17" spans="1:14" ht="15" customHeight="1">
      <c r="A17" s="55">
        <v>13</v>
      </c>
      <c r="B17" s="55" t="s">
        <v>35</v>
      </c>
      <c r="C17" s="55" t="s">
        <v>22</v>
      </c>
      <c r="D17" s="3">
        <f t="shared" si="0"/>
        <v>2723</v>
      </c>
      <c r="E17" s="27">
        <v>1358</v>
      </c>
      <c r="F17" s="27">
        <v>1365</v>
      </c>
      <c r="G17" s="3">
        <v>0</v>
      </c>
      <c r="H17" s="21"/>
      <c r="I17" s="55">
        <v>13</v>
      </c>
      <c r="J17" s="55" t="s">
        <v>34</v>
      </c>
      <c r="K17" s="55" t="s">
        <v>22</v>
      </c>
      <c r="L17" s="73">
        <v>0.0027560185185185183</v>
      </c>
      <c r="M17" s="73" t="s">
        <v>226</v>
      </c>
      <c r="N17" s="73">
        <f t="shared" si="1"/>
        <v>0.0027560185185185183</v>
      </c>
    </row>
    <row r="18" spans="1:14" ht="15" customHeight="1">
      <c r="A18" s="55">
        <v>14</v>
      </c>
      <c r="B18" s="55" t="s">
        <v>221</v>
      </c>
      <c r="C18" s="55" t="s">
        <v>25</v>
      </c>
      <c r="D18" s="3">
        <f t="shared" si="0"/>
        <v>2703</v>
      </c>
      <c r="E18" s="27">
        <v>1318</v>
      </c>
      <c r="F18" s="27">
        <v>1378</v>
      </c>
      <c r="G18" s="3">
        <v>1325</v>
      </c>
      <c r="H18" s="21"/>
      <c r="I18" s="55">
        <v>14</v>
      </c>
      <c r="J18" s="55" t="s">
        <v>44</v>
      </c>
      <c r="K18" s="55" t="s">
        <v>22</v>
      </c>
      <c r="L18" s="73">
        <v>0.002876157407407407</v>
      </c>
      <c r="M18" s="73">
        <v>0.0027912037037037037</v>
      </c>
      <c r="N18" s="73">
        <f t="shared" si="1"/>
        <v>0.0027912037037037037</v>
      </c>
    </row>
    <row r="19" spans="1:14" ht="15" customHeight="1">
      <c r="A19" s="55">
        <v>15</v>
      </c>
      <c r="B19" s="55" t="s">
        <v>51</v>
      </c>
      <c r="C19" s="55" t="s">
        <v>22</v>
      </c>
      <c r="D19" s="3">
        <f t="shared" si="0"/>
        <v>2698</v>
      </c>
      <c r="E19" s="27">
        <v>542</v>
      </c>
      <c r="F19" s="27">
        <v>1360</v>
      </c>
      <c r="G19" s="3">
        <v>1338</v>
      </c>
      <c r="H19" s="21"/>
      <c r="I19" s="55">
        <v>15</v>
      </c>
      <c r="J19" s="55" t="s">
        <v>47</v>
      </c>
      <c r="K19" s="55" t="s">
        <v>24</v>
      </c>
      <c r="L19" s="73">
        <v>0.0030195601851851855</v>
      </c>
      <c r="M19" s="73">
        <v>0.0028118055555555557</v>
      </c>
      <c r="N19" s="73">
        <f t="shared" si="1"/>
        <v>0.0028118055555555557</v>
      </c>
    </row>
    <row r="20" spans="1:14" ht="15" customHeight="1">
      <c r="A20" s="55">
        <v>16</v>
      </c>
      <c r="B20" s="55" t="s">
        <v>40</v>
      </c>
      <c r="C20" s="55" t="s">
        <v>28</v>
      </c>
      <c r="D20" s="3">
        <f t="shared" si="0"/>
        <v>2682</v>
      </c>
      <c r="E20" s="27">
        <v>1299</v>
      </c>
      <c r="F20" s="27">
        <v>1313</v>
      </c>
      <c r="G20" s="3">
        <v>1369</v>
      </c>
      <c r="I20" s="55">
        <v>16</v>
      </c>
      <c r="J20" s="55" t="s">
        <v>49</v>
      </c>
      <c r="K20" s="55" t="s">
        <v>25</v>
      </c>
      <c r="L20" s="73">
        <v>0.0028591435185185182</v>
      </c>
      <c r="M20" s="73">
        <v>0.002827777777777778</v>
      </c>
      <c r="N20" s="73">
        <f t="shared" si="1"/>
        <v>0.002827777777777778</v>
      </c>
    </row>
    <row r="21" spans="1:14" ht="15" customHeight="1">
      <c r="A21" s="55">
        <v>17</v>
      </c>
      <c r="B21" s="55" t="s">
        <v>223</v>
      </c>
      <c r="C21" s="55" t="s">
        <v>25</v>
      </c>
      <c r="D21" s="3">
        <f t="shared" si="0"/>
        <v>2636</v>
      </c>
      <c r="E21" s="27">
        <v>1329</v>
      </c>
      <c r="F21" s="27">
        <v>1307</v>
      </c>
      <c r="G21" s="3">
        <v>1199</v>
      </c>
      <c r="H21" s="21"/>
      <c r="I21" s="55">
        <v>17</v>
      </c>
      <c r="J21" s="55" t="s">
        <v>212</v>
      </c>
      <c r="K21" s="55" t="s">
        <v>22</v>
      </c>
      <c r="L21" s="73"/>
      <c r="M21" s="73">
        <v>0.002839699074074074</v>
      </c>
      <c r="N21" s="73">
        <f t="shared" si="1"/>
        <v>0.002839699074074074</v>
      </c>
    </row>
    <row r="22" spans="1:14" ht="15" customHeight="1">
      <c r="A22" s="55">
        <v>18</v>
      </c>
      <c r="B22" s="55" t="s">
        <v>33</v>
      </c>
      <c r="C22" s="55" t="s">
        <v>22</v>
      </c>
      <c r="D22" s="3">
        <f t="shared" si="0"/>
        <v>2628</v>
      </c>
      <c r="E22" s="27">
        <v>1386</v>
      </c>
      <c r="F22" s="27">
        <v>1242</v>
      </c>
      <c r="G22" s="3">
        <v>0</v>
      </c>
      <c r="H22" s="21"/>
      <c r="I22" s="55">
        <v>18</v>
      </c>
      <c r="J22" s="55" t="s">
        <v>39</v>
      </c>
      <c r="K22" s="55" t="s">
        <v>22</v>
      </c>
      <c r="L22" s="73">
        <v>0.0028921296296296295</v>
      </c>
      <c r="M22" s="73">
        <v>0.0028562500000000007</v>
      </c>
      <c r="N22" s="73">
        <f t="shared" si="1"/>
        <v>0.0028562500000000007</v>
      </c>
    </row>
    <row r="23" spans="1:14" ht="15" customHeight="1">
      <c r="A23" s="55">
        <v>19</v>
      </c>
      <c r="B23" s="55" t="s">
        <v>38</v>
      </c>
      <c r="C23" s="55" t="s">
        <v>22</v>
      </c>
      <c r="D23" s="3">
        <f t="shared" si="0"/>
        <v>2591</v>
      </c>
      <c r="E23" s="27">
        <v>1331</v>
      </c>
      <c r="F23" s="27">
        <v>1260</v>
      </c>
      <c r="G23" s="3">
        <v>1258</v>
      </c>
      <c r="I23" s="55">
        <v>19</v>
      </c>
      <c r="J23" s="55" t="s">
        <v>216</v>
      </c>
      <c r="K23" s="55" t="s">
        <v>25</v>
      </c>
      <c r="L23" s="73">
        <v>0.0028592592592592593</v>
      </c>
      <c r="M23" s="73">
        <v>0.002876273148148148</v>
      </c>
      <c r="N23" s="73">
        <f t="shared" si="1"/>
        <v>0.0028592592592592593</v>
      </c>
    </row>
    <row r="24" spans="1:14" ht="15" customHeight="1">
      <c r="A24" s="55">
        <v>20</v>
      </c>
      <c r="B24" s="55" t="s">
        <v>42</v>
      </c>
      <c r="C24" s="55" t="s">
        <v>22</v>
      </c>
      <c r="D24" s="3">
        <f t="shared" si="0"/>
        <v>2576</v>
      </c>
      <c r="E24" s="27">
        <v>1221</v>
      </c>
      <c r="F24" s="27">
        <v>1320</v>
      </c>
      <c r="G24" s="3">
        <v>1256</v>
      </c>
      <c r="I24" s="55">
        <v>20</v>
      </c>
      <c r="J24" s="55" t="s">
        <v>223</v>
      </c>
      <c r="K24" s="55" t="s">
        <v>25</v>
      </c>
      <c r="L24" s="73"/>
      <c r="M24" s="73">
        <v>0.0028631944444444447</v>
      </c>
      <c r="N24" s="73">
        <f t="shared" si="1"/>
        <v>0.0028631944444444447</v>
      </c>
    </row>
    <row r="25" spans="1:14" ht="15" customHeight="1">
      <c r="A25" s="55">
        <v>21</v>
      </c>
      <c r="B25" s="55" t="s">
        <v>41</v>
      </c>
      <c r="C25" s="55" t="s">
        <v>25</v>
      </c>
      <c r="D25" s="3">
        <f t="shared" si="0"/>
        <v>2532</v>
      </c>
      <c r="E25" s="27">
        <v>1269</v>
      </c>
      <c r="F25" s="27">
        <v>1263</v>
      </c>
      <c r="G25" s="3">
        <v>1075</v>
      </c>
      <c r="H25" s="21"/>
      <c r="I25" s="55">
        <v>21</v>
      </c>
      <c r="J25" s="55" t="s">
        <v>214</v>
      </c>
      <c r="K25" s="55" t="s">
        <v>22</v>
      </c>
      <c r="L25" s="73"/>
      <c r="M25" s="73">
        <v>0.0028631944444444447</v>
      </c>
      <c r="N25" s="73">
        <f t="shared" si="1"/>
        <v>0.0028631944444444447</v>
      </c>
    </row>
    <row r="26" spans="1:14" ht="15" customHeight="1">
      <c r="A26" s="55">
        <v>22</v>
      </c>
      <c r="B26" s="55" t="s">
        <v>39</v>
      </c>
      <c r="C26" s="55" t="s">
        <v>22</v>
      </c>
      <c r="D26" s="3">
        <f t="shared" si="0"/>
        <v>2532</v>
      </c>
      <c r="E26" s="27">
        <v>1324</v>
      </c>
      <c r="F26" s="27">
        <v>1208</v>
      </c>
      <c r="G26" s="3">
        <v>1067</v>
      </c>
      <c r="I26" s="55">
        <v>22</v>
      </c>
      <c r="J26" s="55" t="s">
        <v>46</v>
      </c>
      <c r="K26" s="55" t="s">
        <v>28</v>
      </c>
      <c r="L26" s="73">
        <v>0.0030240740740740744</v>
      </c>
      <c r="M26" s="73">
        <v>0.0028637731481481483</v>
      </c>
      <c r="N26" s="73">
        <f t="shared" si="1"/>
        <v>0.0028637731481481483</v>
      </c>
    </row>
    <row r="27" spans="1:14" ht="15" customHeight="1">
      <c r="A27" s="55">
        <v>23</v>
      </c>
      <c r="B27" s="55" t="s">
        <v>44</v>
      </c>
      <c r="C27" s="55" t="s">
        <v>22</v>
      </c>
      <c r="D27" s="3">
        <f t="shared" si="0"/>
        <v>2485</v>
      </c>
      <c r="E27" s="27">
        <v>1184</v>
      </c>
      <c r="F27" s="27">
        <v>1277</v>
      </c>
      <c r="G27" s="3">
        <v>1208</v>
      </c>
      <c r="I27" s="55">
        <v>23</v>
      </c>
      <c r="J27" s="55" t="s">
        <v>35</v>
      </c>
      <c r="K27" s="55" t="s">
        <v>22</v>
      </c>
      <c r="L27" s="73">
        <v>0.002951736111111111</v>
      </c>
      <c r="M27" s="73">
        <v>0.002908217592592593</v>
      </c>
      <c r="N27" s="73">
        <f t="shared" si="1"/>
        <v>0.002908217592592593</v>
      </c>
    </row>
    <row r="28" spans="1:14" ht="15" customHeight="1">
      <c r="A28" s="55">
        <v>24</v>
      </c>
      <c r="B28" s="55" t="s">
        <v>43</v>
      </c>
      <c r="C28" s="55" t="s">
        <v>30</v>
      </c>
      <c r="D28" s="3">
        <f t="shared" si="0"/>
        <v>2367</v>
      </c>
      <c r="E28" s="27">
        <v>1187</v>
      </c>
      <c r="F28" s="27">
        <v>1138</v>
      </c>
      <c r="G28" s="3">
        <v>1180</v>
      </c>
      <c r="I28" s="55">
        <v>24</v>
      </c>
      <c r="J28" s="55" t="s">
        <v>213</v>
      </c>
      <c r="K28" s="55" t="s">
        <v>22</v>
      </c>
      <c r="L28" s="73"/>
      <c r="M28" s="73">
        <v>0.002915625</v>
      </c>
      <c r="N28" s="73">
        <f t="shared" si="1"/>
        <v>0.002915625</v>
      </c>
    </row>
    <row r="29" spans="1:14" ht="15" customHeight="1">
      <c r="A29" s="55">
        <v>25</v>
      </c>
      <c r="B29" s="55" t="s">
        <v>45</v>
      </c>
      <c r="C29" s="55" t="s">
        <v>22</v>
      </c>
      <c r="D29" s="3">
        <f t="shared" si="0"/>
        <v>2268</v>
      </c>
      <c r="E29" s="27">
        <v>1140</v>
      </c>
      <c r="F29" s="27">
        <v>1128</v>
      </c>
      <c r="G29" s="3">
        <v>1114</v>
      </c>
      <c r="I29" s="55">
        <v>25</v>
      </c>
      <c r="J29" s="55" t="s">
        <v>36</v>
      </c>
      <c r="K29" s="55" t="s">
        <v>30</v>
      </c>
      <c r="L29" s="73">
        <v>0.0029645833333333334</v>
      </c>
      <c r="M29" s="73">
        <v>0.002915625</v>
      </c>
      <c r="N29" s="73">
        <f t="shared" si="1"/>
        <v>0.002915625</v>
      </c>
    </row>
    <row r="30" spans="1:14" ht="15" customHeight="1">
      <c r="A30" s="55">
        <v>26</v>
      </c>
      <c r="B30" s="55" t="s">
        <v>215</v>
      </c>
      <c r="C30" s="55" t="s">
        <v>22</v>
      </c>
      <c r="D30" s="3">
        <f t="shared" si="0"/>
        <v>2208</v>
      </c>
      <c r="E30" s="27">
        <v>0</v>
      </c>
      <c r="F30" s="27">
        <v>1123</v>
      </c>
      <c r="G30" s="3">
        <v>1085</v>
      </c>
      <c r="I30" s="55">
        <v>26</v>
      </c>
      <c r="J30" s="55" t="s">
        <v>221</v>
      </c>
      <c r="K30" s="55" t="s">
        <v>25</v>
      </c>
      <c r="L30" s="73">
        <v>0.0029706018518518523</v>
      </c>
      <c r="M30" s="73">
        <v>0.0030466435185185184</v>
      </c>
      <c r="N30" s="73">
        <f t="shared" si="1"/>
        <v>0.0029706018518518523</v>
      </c>
    </row>
    <row r="31" spans="1:14" ht="15" customHeight="1">
      <c r="A31" s="55">
        <v>27</v>
      </c>
      <c r="B31" s="55" t="s">
        <v>46</v>
      </c>
      <c r="C31" s="55" t="s">
        <v>28</v>
      </c>
      <c r="D31" s="3">
        <f t="shared" si="0"/>
        <v>2198</v>
      </c>
      <c r="E31" s="27">
        <v>1097</v>
      </c>
      <c r="F31" s="27">
        <v>1101</v>
      </c>
      <c r="G31" s="3">
        <v>565</v>
      </c>
      <c r="I31" s="55">
        <v>27</v>
      </c>
      <c r="J31" s="55" t="s">
        <v>222</v>
      </c>
      <c r="K31" s="55" t="s">
        <v>30</v>
      </c>
      <c r="L31" s="73">
        <v>0.0029760416666666668</v>
      </c>
      <c r="M31" s="73">
        <v>0.0031539351851851854</v>
      </c>
      <c r="N31" s="73">
        <f t="shared" si="1"/>
        <v>0.0029760416666666668</v>
      </c>
    </row>
    <row r="32" spans="1:14" ht="15" customHeight="1">
      <c r="A32" s="55">
        <v>28</v>
      </c>
      <c r="B32" s="55" t="s">
        <v>47</v>
      </c>
      <c r="C32" s="55" t="s">
        <v>24</v>
      </c>
      <c r="D32" s="3">
        <f t="shared" si="0"/>
        <v>2167</v>
      </c>
      <c r="E32" s="27">
        <v>1046</v>
      </c>
      <c r="F32" s="27">
        <v>1121</v>
      </c>
      <c r="G32" s="3">
        <v>984</v>
      </c>
      <c r="H32" s="21"/>
      <c r="I32" s="55">
        <v>28</v>
      </c>
      <c r="J32" s="55" t="s">
        <v>37</v>
      </c>
      <c r="K32" s="55" t="s">
        <v>22</v>
      </c>
      <c r="L32" s="73"/>
      <c r="M32" s="73">
        <v>0.00298599537037037</v>
      </c>
      <c r="N32" s="73">
        <f t="shared" si="1"/>
        <v>0.00298599537037037</v>
      </c>
    </row>
    <row r="33" spans="1:14" ht="15" customHeight="1">
      <c r="A33" s="55">
        <v>29</v>
      </c>
      <c r="B33" s="55" t="s">
        <v>222</v>
      </c>
      <c r="C33" s="55" t="s">
        <v>30</v>
      </c>
      <c r="D33" s="3">
        <f t="shared" si="0"/>
        <v>2085</v>
      </c>
      <c r="E33" s="27">
        <v>1082</v>
      </c>
      <c r="F33" s="27">
        <v>1003</v>
      </c>
      <c r="G33" s="3">
        <v>0</v>
      </c>
      <c r="I33" s="55">
        <v>29</v>
      </c>
      <c r="J33" s="55" t="s">
        <v>41</v>
      </c>
      <c r="K33" s="55" t="s">
        <v>25</v>
      </c>
      <c r="L33" s="73">
        <v>0.003101851851851852</v>
      </c>
      <c r="M33" s="73">
        <v>0.0030086805555555557</v>
      </c>
      <c r="N33" s="73">
        <f t="shared" si="1"/>
        <v>0.0030086805555555557</v>
      </c>
    </row>
    <row r="34" spans="1:14" ht="15" customHeight="1">
      <c r="A34" s="55">
        <v>30</v>
      </c>
      <c r="B34" s="55" t="s">
        <v>78</v>
      </c>
      <c r="C34" s="55" t="s">
        <v>25</v>
      </c>
      <c r="D34" s="3">
        <f t="shared" si="0"/>
        <v>2084</v>
      </c>
      <c r="E34" s="27">
        <v>0</v>
      </c>
      <c r="F34" s="27">
        <v>1079</v>
      </c>
      <c r="G34" s="3">
        <v>1005</v>
      </c>
      <c r="H34" s="21"/>
      <c r="I34" s="55">
        <v>30</v>
      </c>
      <c r="J34" s="55" t="s">
        <v>224</v>
      </c>
      <c r="K34" s="55" t="s">
        <v>25</v>
      </c>
      <c r="L34" s="73"/>
      <c r="M34" s="73">
        <v>0.003023611111111111</v>
      </c>
      <c r="N34" s="73">
        <f t="shared" si="1"/>
        <v>0.003023611111111111</v>
      </c>
    </row>
    <row r="35" spans="1:14" ht="15" customHeight="1">
      <c r="A35" s="55">
        <v>31</v>
      </c>
      <c r="B35" s="55" t="s">
        <v>48</v>
      </c>
      <c r="C35" s="55" t="s">
        <v>22</v>
      </c>
      <c r="D35" s="3">
        <f t="shared" si="0"/>
        <v>1937</v>
      </c>
      <c r="E35" s="27">
        <v>968</v>
      </c>
      <c r="F35" s="27">
        <v>911</v>
      </c>
      <c r="G35" s="3">
        <v>969</v>
      </c>
      <c r="I35" s="55">
        <v>31</v>
      </c>
      <c r="J35" s="55" t="s">
        <v>31</v>
      </c>
      <c r="K35" s="55" t="s">
        <v>28</v>
      </c>
      <c r="L35" s="73">
        <v>0.003024537037037037</v>
      </c>
      <c r="M35" s="73" t="s">
        <v>226</v>
      </c>
      <c r="N35" s="73">
        <f t="shared" si="1"/>
        <v>0.003024537037037037</v>
      </c>
    </row>
    <row r="36" spans="1:14" ht="15" customHeight="1">
      <c r="A36" s="55">
        <v>32</v>
      </c>
      <c r="B36" s="55" t="s">
        <v>50</v>
      </c>
      <c r="C36" s="55" t="s">
        <v>22</v>
      </c>
      <c r="D36" s="3">
        <f t="shared" si="0"/>
        <v>1925</v>
      </c>
      <c r="E36" s="27">
        <v>893</v>
      </c>
      <c r="F36" s="27">
        <v>999</v>
      </c>
      <c r="G36" s="3">
        <v>926</v>
      </c>
      <c r="I36" s="55">
        <v>32</v>
      </c>
      <c r="J36" s="55" t="s">
        <v>51</v>
      </c>
      <c r="K36" s="55" t="s">
        <v>22</v>
      </c>
      <c r="L36" s="73"/>
      <c r="M36" s="73">
        <v>0.0030755787037037036</v>
      </c>
      <c r="N36" s="73">
        <f t="shared" si="1"/>
        <v>0.0030755787037037036</v>
      </c>
    </row>
    <row r="37" spans="1:14" ht="15" customHeight="1">
      <c r="A37" s="55">
        <v>33</v>
      </c>
      <c r="B37" s="55" t="s">
        <v>219</v>
      </c>
      <c r="C37" s="55" t="s">
        <v>22</v>
      </c>
      <c r="D37" s="3">
        <f t="shared" si="0"/>
        <v>1839</v>
      </c>
      <c r="E37" s="27">
        <v>0</v>
      </c>
      <c r="F37" s="27">
        <v>990</v>
      </c>
      <c r="G37" s="3">
        <v>849</v>
      </c>
      <c r="H37" s="21"/>
      <c r="I37" s="55">
        <v>33</v>
      </c>
      <c r="J37" s="55" t="s">
        <v>33</v>
      </c>
      <c r="K37" s="55" t="s">
        <v>22</v>
      </c>
      <c r="L37" s="73">
        <v>0.003177777777777778</v>
      </c>
      <c r="M37" s="73" t="s">
        <v>226</v>
      </c>
      <c r="N37" s="73">
        <f t="shared" si="1"/>
        <v>0.003177777777777778</v>
      </c>
    </row>
    <row r="38" spans="1:14" ht="15" customHeight="1">
      <c r="A38" s="55">
        <v>34</v>
      </c>
      <c r="B38" s="55" t="s">
        <v>49</v>
      </c>
      <c r="C38" s="55" t="s">
        <v>25</v>
      </c>
      <c r="D38" s="3">
        <f t="shared" si="0"/>
        <v>1825</v>
      </c>
      <c r="E38" s="27">
        <v>917</v>
      </c>
      <c r="F38" s="27">
        <v>908</v>
      </c>
      <c r="G38" s="3">
        <v>808</v>
      </c>
      <c r="H38" s="21"/>
      <c r="I38" s="55">
        <v>34</v>
      </c>
      <c r="J38" s="55" t="s">
        <v>217</v>
      </c>
      <c r="K38" s="55" t="s">
        <v>22</v>
      </c>
      <c r="L38" s="73"/>
      <c r="M38" s="73">
        <v>0.0032196759259259257</v>
      </c>
      <c r="N38" s="73">
        <f t="shared" si="1"/>
        <v>0.0032196759259259257</v>
      </c>
    </row>
    <row r="39" spans="1:14" ht="15" customHeight="1">
      <c r="A39" s="55">
        <v>35</v>
      </c>
      <c r="B39" s="55" t="s">
        <v>218</v>
      </c>
      <c r="C39" s="55" t="s">
        <v>22</v>
      </c>
      <c r="D39" s="3">
        <f t="shared" si="0"/>
        <v>1384</v>
      </c>
      <c r="E39" s="27">
        <v>0</v>
      </c>
      <c r="F39" s="27">
        <v>1384</v>
      </c>
      <c r="G39" s="3">
        <v>0</v>
      </c>
      <c r="I39" s="55">
        <v>35</v>
      </c>
      <c r="J39" s="55" t="s">
        <v>220</v>
      </c>
      <c r="K39" s="55" t="s">
        <v>30</v>
      </c>
      <c r="L39" s="73"/>
      <c r="M39" s="73">
        <v>0.003252314814814815</v>
      </c>
      <c r="N39" s="73">
        <f t="shared" si="1"/>
        <v>0.003252314814814815</v>
      </c>
    </row>
    <row r="40" spans="1:14" ht="15" customHeight="1">
      <c r="A40" s="55">
        <v>36</v>
      </c>
      <c r="B40" s="55" t="s">
        <v>34</v>
      </c>
      <c r="C40" s="55" t="s">
        <v>22</v>
      </c>
      <c r="D40" s="3">
        <f t="shared" si="0"/>
        <v>1376</v>
      </c>
      <c r="E40" s="27">
        <v>1376</v>
      </c>
      <c r="F40" s="86">
        <v>0</v>
      </c>
      <c r="G40" s="3">
        <v>0</v>
      </c>
      <c r="H40" s="21"/>
      <c r="I40" s="55">
        <v>36</v>
      </c>
      <c r="J40" s="55" t="s">
        <v>219</v>
      </c>
      <c r="K40" s="55" t="s">
        <v>22</v>
      </c>
      <c r="L40" s="73"/>
      <c r="M40" s="73">
        <v>0.0033688657407407413</v>
      </c>
      <c r="N40" s="73">
        <f t="shared" si="1"/>
        <v>0.0033688657407407413</v>
      </c>
    </row>
    <row r="41" spans="1:14" ht="15" customHeight="1">
      <c r="A41" s="55">
        <v>37</v>
      </c>
      <c r="B41" s="55" t="s">
        <v>220</v>
      </c>
      <c r="C41" s="55" t="s">
        <v>30</v>
      </c>
      <c r="D41" s="3">
        <f t="shared" si="0"/>
        <v>1333</v>
      </c>
      <c r="E41" s="27">
        <v>0</v>
      </c>
      <c r="F41" s="27">
        <v>1333</v>
      </c>
      <c r="G41" s="3">
        <v>0</v>
      </c>
      <c r="H41" s="21"/>
      <c r="I41" s="55">
        <v>37</v>
      </c>
      <c r="J41" s="55" t="s">
        <v>50</v>
      </c>
      <c r="K41" s="55" t="s">
        <v>22</v>
      </c>
      <c r="L41" s="73">
        <v>0.0036011574074074075</v>
      </c>
      <c r="M41" s="73">
        <v>0.0035408564814814816</v>
      </c>
      <c r="N41" s="73">
        <f t="shared" si="1"/>
        <v>0.0035408564814814816</v>
      </c>
    </row>
    <row r="42" spans="1:14" ht="15" customHeight="1">
      <c r="A42" s="55">
        <v>38</v>
      </c>
      <c r="B42" s="55" t="s">
        <v>213</v>
      </c>
      <c r="C42" s="55" t="s">
        <v>22</v>
      </c>
      <c r="D42" s="3">
        <f t="shared" si="0"/>
        <v>1285</v>
      </c>
      <c r="E42" s="27">
        <v>0</v>
      </c>
      <c r="F42" s="27">
        <v>1285</v>
      </c>
      <c r="G42" s="3">
        <v>0</v>
      </c>
      <c r="I42" s="55">
        <v>38</v>
      </c>
      <c r="J42" s="55" t="s">
        <v>78</v>
      </c>
      <c r="K42" s="55" t="s">
        <v>25</v>
      </c>
      <c r="L42" s="73"/>
      <c r="M42" s="73">
        <v>0.003719212962962963</v>
      </c>
      <c r="N42" s="73">
        <f t="shared" si="1"/>
        <v>0.003719212962962963</v>
      </c>
    </row>
    <row r="43" spans="1:12" ht="15" customHeight="1">
      <c r="A43" s="55">
        <v>39</v>
      </c>
      <c r="B43" s="55" t="s">
        <v>212</v>
      </c>
      <c r="C43" s="55" t="s">
        <v>22</v>
      </c>
      <c r="D43" s="3">
        <f t="shared" si="0"/>
        <v>1075</v>
      </c>
      <c r="E43" s="27">
        <v>0</v>
      </c>
      <c r="F43" s="27">
        <v>1075</v>
      </c>
      <c r="G43" s="3">
        <v>0</v>
      </c>
      <c r="I43" s="26" t="s">
        <v>226</v>
      </c>
      <c r="L43" s="8"/>
    </row>
    <row r="44" spans="1:14" ht="15" customHeight="1">
      <c r="A44" s="55">
        <v>40</v>
      </c>
      <c r="B44" s="55" t="s">
        <v>214</v>
      </c>
      <c r="C44" s="55" t="s">
        <v>22</v>
      </c>
      <c r="D44" s="3">
        <f t="shared" si="0"/>
        <v>1070</v>
      </c>
      <c r="E44" s="27">
        <v>0</v>
      </c>
      <c r="F44" s="27">
        <v>1070</v>
      </c>
      <c r="G44" s="3">
        <v>0</v>
      </c>
      <c r="I44" s="26" t="s">
        <v>226</v>
      </c>
      <c r="J44" s="44"/>
      <c r="K44" s="44"/>
      <c r="L44" s="44"/>
      <c r="M44" s="44"/>
      <c r="N44" s="44"/>
    </row>
    <row r="45" spans="1:7" ht="15" customHeight="1">
      <c r="A45" s="55">
        <v>41</v>
      </c>
      <c r="B45" s="55" t="s">
        <v>217</v>
      </c>
      <c r="C45" s="55" t="s">
        <v>22</v>
      </c>
      <c r="D45" s="3">
        <f t="shared" si="0"/>
        <v>865</v>
      </c>
      <c r="E45" s="27">
        <v>0</v>
      </c>
      <c r="F45" s="27">
        <v>865</v>
      </c>
      <c r="G45" s="3">
        <v>0</v>
      </c>
    </row>
  </sheetData>
  <sheetProtection/>
  <conditionalFormatting sqref="A5:G45">
    <cfRule type="expression" priority="3" dxfId="0" stopIfTrue="1">
      <formula>$A5&lt;4</formula>
    </cfRule>
  </conditionalFormatting>
  <conditionalFormatting sqref="I5:N42">
    <cfRule type="expression" priority="1" dxfId="0" stopIfTrue="1">
      <formula>$I5&lt;4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B5" sqref="B5:D14"/>
    </sheetView>
  </sheetViews>
  <sheetFormatPr defaultColWidth="9.00390625" defaultRowHeight="17.25" customHeight="1"/>
  <cols>
    <col min="1" max="1" width="5.50390625" style="8" customWidth="1"/>
    <col min="2" max="2" width="22.50390625" style="8" bestFit="1" customWidth="1"/>
    <col min="3" max="3" width="11.25390625" style="8" bestFit="1" customWidth="1"/>
    <col min="4" max="4" width="4.875" style="8" bestFit="1" customWidth="1"/>
    <col min="5" max="5" width="7.125" style="3" bestFit="1" customWidth="1"/>
    <col min="6" max="6" width="8.25390625" style="3" bestFit="1" customWidth="1"/>
    <col min="7" max="7" width="8.50390625" style="3" customWidth="1"/>
    <col min="8" max="8" width="3.125" style="3" customWidth="1"/>
    <col min="9" max="9" width="4.75390625" style="8" customWidth="1"/>
    <col min="10" max="10" width="22.25390625" style="8" bestFit="1" customWidth="1"/>
    <col min="11" max="11" width="12.00390625" style="8" bestFit="1" customWidth="1"/>
    <col min="12" max="12" width="8.50390625" style="3" customWidth="1"/>
    <col min="13" max="13" width="11.125" style="8" bestFit="1" customWidth="1"/>
    <col min="14" max="14" width="12.50390625" style="8" bestFit="1" customWidth="1"/>
    <col min="15" max="16384" width="9.00390625" style="8" customWidth="1"/>
  </cols>
  <sheetData>
    <row r="1" spans="1:12" ht="17.25" customHeight="1">
      <c r="A1" s="20" t="s">
        <v>19</v>
      </c>
      <c r="C1" s="8" t="s">
        <v>20</v>
      </c>
      <c r="I1" s="13"/>
      <c r="L1" s="14"/>
    </row>
    <row r="3" spans="1:14" ht="17.25" customHeight="1">
      <c r="A3" s="13" t="s">
        <v>18</v>
      </c>
      <c r="I3" s="13" t="str">
        <f>A3</f>
        <v>Meisjes Minipupillen 2007 ev </v>
      </c>
      <c r="J3" s="7"/>
      <c r="K3" s="7"/>
      <c r="L3" s="13" t="s">
        <v>0</v>
      </c>
      <c r="M3" s="7"/>
      <c r="N3" s="7"/>
    </row>
    <row r="4" spans="1:14" ht="17.25" customHeight="1">
      <c r="A4" s="46" t="s">
        <v>6</v>
      </c>
      <c r="B4" s="27" t="s">
        <v>1</v>
      </c>
      <c r="C4" s="27" t="s">
        <v>299</v>
      </c>
      <c r="D4" s="27" t="s">
        <v>7</v>
      </c>
      <c r="E4" s="27" t="s">
        <v>211</v>
      </c>
      <c r="F4" s="45">
        <v>41776</v>
      </c>
      <c r="G4" s="25">
        <v>41804</v>
      </c>
      <c r="H4" s="7"/>
      <c r="I4" s="55" t="s">
        <v>6</v>
      </c>
      <c r="J4" s="55" t="s">
        <v>1</v>
      </c>
      <c r="K4" s="55" t="s">
        <v>210</v>
      </c>
      <c r="L4" s="55" t="s">
        <v>211</v>
      </c>
      <c r="M4" s="56">
        <v>41776</v>
      </c>
      <c r="N4" s="55" t="s">
        <v>8</v>
      </c>
    </row>
    <row r="5" spans="1:14" ht="17.25" customHeight="1">
      <c r="A5" s="42">
        <v>1</v>
      </c>
      <c r="B5" s="42" t="s">
        <v>200</v>
      </c>
      <c r="C5" s="42" t="s">
        <v>22</v>
      </c>
      <c r="D5" s="3">
        <f aca="true" t="shared" si="0" ref="D5:D22">SUM(E5:G5)-MIN(E5:G5)</f>
        <v>1536</v>
      </c>
      <c r="E5" s="41">
        <v>757</v>
      </c>
      <c r="F5" s="41">
        <v>735</v>
      </c>
      <c r="G5" s="3">
        <v>779</v>
      </c>
      <c r="H5" s="14"/>
      <c r="I5" s="57">
        <v>1</v>
      </c>
      <c r="J5" s="57" t="s">
        <v>200</v>
      </c>
      <c r="K5" s="57" t="s">
        <v>22</v>
      </c>
      <c r="L5" s="58">
        <v>0.0018618055555555556</v>
      </c>
      <c r="M5" s="58">
        <v>0.0018207175925925927</v>
      </c>
      <c r="N5" s="58">
        <f aca="true" t="shared" si="1" ref="N5:N21">MIN(L5:M5)</f>
        <v>0.0018207175925925927</v>
      </c>
    </row>
    <row r="6" spans="1:14" ht="17.25" customHeight="1">
      <c r="A6" s="42">
        <v>2</v>
      </c>
      <c r="B6" s="42" t="s">
        <v>201</v>
      </c>
      <c r="C6" s="42" t="s">
        <v>22</v>
      </c>
      <c r="D6" s="3">
        <f t="shared" si="0"/>
        <v>1375</v>
      </c>
      <c r="E6" s="41">
        <v>674</v>
      </c>
      <c r="F6" s="41">
        <v>568</v>
      </c>
      <c r="G6" s="3">
        <v>701</v>
      </c>
      <c r="I6" s="57">
        <v>2</v>
      </c>
      <c r="J6" s="57" t="s">
        <v>301</v>
      </c>
      <c r="K6" s="57" t="s">
        <v>22</v>
      </c>
      <c r="L6" s="58">
        <v>0.001961111111111111</v>
      </c>
      <c r="M6" s="58">
        <v>0.001847337962962963</v>
      </c>
      <c r="N6" s="58">
        <f t="shared" si="1"/>
        <v>0.001847337962962963</v>
      </c>
    </row>
    <row r="7" spans="1:14" ht="17.25" customHeight="1">
      <c r="A7" s="42">
        <v>3</v>
      </c>
      <c r="B7" s="42" t="s">
        <v>204</v>
      </c>
      <c r="C7" s="42" t="s">
        <v>30</v>
      </c>
      <c r="D7" s="3">
        <f t="shared" si="0"/>
        <v>1339</v>
      </c>
      <c r="E7" s="41">
        <v>575</v>
      </c>
      <c r="F7" s="41">
        <v>691</v>
      </c>
      <c r="G7" s="3">
        <v>648</v>
      </c>
      <c r="I7" s="57">
        <v>3</v>
      </c>
      <c r="J7" s="57" t="s">
        <v>206</v>
      </c>
      <c r="K7" s="57" t="s">
        <v>22</v>
      </c>
      <c r="L7" s="58"/>
      <c r="M7" s="58">
        <v>0.0018635416666666668</v>
      </c>
      <c r="N7" s="58">
        <f t="shared" si="1"/>
        <v>0.0018635416666666668</v>
      </c>
    </row>
    <row r="8" spans="1:14" ht="17.25" customHeight="1">
      <c r="A8" s="42">
        <v>4</v>
      </c>
      <c r="B8" s="42" t="s">
        <v>202</v>
      </c>
      <c r="C8" s="42" t="s">
        <v>22</v>
      </c>
      <c r="D8" s="3">
        <f t="shared" si="0"/>
        <v>1318</v>
      </c>
      <c r="E8" s="41">
        <v>638</v>
      </c>
      <c r="F8" s="41">
        <v>573</v>
      </c>
      <c r="G8" s="3">
        <v>680</v>
      </c>
      <c r="I8" s="57">
        <v>4</v>
      </c>
      <c r="J8" s="57" t="s">
        <v>204</v>
      </c>
      <c r="K8" s="57" t="s">
        <v>30</v>
      </c>
      <c r="L8" s="58">
        <v>0.0019039351851851854</v>
      </c>
      <c r="M8" s="58">
        <v>0.0019005787037037036</v>
      </c>
      <c r="N8" s="58">
        <f t="shared" si="1"/>
        <v>0.0019005787037037036</v>
      </c>
    </row>
    <row r="9" spans="1:14" ht="17.25" customHeight="1">
      <c r="A9" s="42">
        <v>5</v>
      </c>
      <c r="B9" s="42" t="s">
        <v>203</v>
      </c>
      <c r="C9" s="42" t="s">
        <v>22</v>
      </c>
      <c r="D9" s="3">
        <f t="shared" si="0"/>
        <v>1266</v>
      </c>
      <c r="E9" s="41">
        <v>622</v>
      </c>
      <c r="F9" s="43">
        <v>0</v>
      </c>
      <c r="G9" s="3">
        <v>644</v>
      </c>
      <c r="I9" s="57">
        <v>5</v>
      </c>
      <c r="J9" s="57" t="s">
        <v>202</v>
      </c>
      <c r="K9" s="57" t="s">
        <v>22</v>
      </c>
      <c r="L9" s="58">
        <v>0.0019055555555555553</v>
      </c>
      <c r="M9" s="58">
        <v>0.0019017361111111112</v>
      </c>
      <c r="N9" s="58">
        <f t="shared" si="1"/>
        <v>0.0019017361111111112</v>
      </c>
    </row>
    <row r="10" spans="1:14" ht="17.25" customHeight="1">
      <c r="A10" s="42">
        <v>6</v>
      </c>
      <c r="B10" s="42" t="s">
        <v>205</v>
      </c>
      <c r="C10" s="42" t="s">
        <v>22</v>
      </c>
      <c r="D10" s="3">
        <f t="shared" si="0"/>
        <v>1189</v>
      </c>
      <c r="E10" s="41">
        <v>532</v>
      </c>
      <c r="F10" s="41">
        <v>541</v>
      </c>
      <c r="G10" s="3">
        <v>648</v>
      </c>
      <c r="I10" s="57">
        <v>6</v>
      </c>
      <c r="J10" s="57" t="s">
        <v>201</v>
      </c>
      <c r="K10" s="57" t="s">
        <v>22</v>
      </c>
      <c r="L10" s="58">
        <v>0.002032175925925926</v>
      </c>
      <c r="M10" s="58">
        <v>0.0019278935185185187</v>
      </c>
      <c r="N10" s="58">
        <f t="shared" si="1"/>
        <v>0.0019278935185185187</v>
      </c>
    </row>
    <row r="11" spans="1:14" ht="17.25" customHeight="1">
      <c r="A11" s="42">
        <v>7</v>
      </c>
      <c r="B11" s="42" t="s">
        <v>297</v>
      </c>
      <c r="C11" s="42" t="s">
        <v>30</v>
      </c>
      <c r="D11" s="3">
        <f t="shared" si="0"/>
        <v>1089</v>
      </c>
      <c r="E11" s="41">
        <v>502</v>
      </c>
      <c r="F11" s="41">
        <v>562</v>
      </c>
      <c r="G11" s="3">
        <v>527</v>
      </c>
      <c r="I11" s="57">
        <v>7</v>
      </c>
      <c r="J11" s="57" t="s">
        <v>297</v>
      </c>
      <c r="K11" s="57" t="s">
        <v>30</v>
      </c>
      <c r="L11" s="58">
        <v>0.002081597222222222</v>
      </c>
      <c r="M11" s="58">
        <v>0.0019329861111111112</v>
      </c>
      <c r="N11" s="58">
        <f t="shared" si="1"/>
        <v>0.0019329861111111112</v>
      </c>
    </row>
    <row r="12" spans="1:14" ht="17.25" customHeight="1">
      <c r="A12" s="42">
        <v>8</v>
      </c>
      <c r="B12" s="42" t="s">
        <v>206</v>
      </c>
      <c r="C12" s="42" t="s">
        <v>22</v>
      </c>
      <c r="D12" s="3">
        <f t="shared" si="0"/>
        <v>985</v>
      </c>
      <c r="E12" s="41">
        <v>467</v>
      </c>
      <c r="F12" s="41">
        <v>438</v>
      </c>
      <c r="G12" s="3">
        <v>518</v>
      </c>
      <c r="I12" s="57">
        <v>8</v>
      </c>
      <c r="J12" s="57" t="s">
        <v>293</v>
      </c>
      <c r="K12" s="57" t="s">
        <v>25</v>
      </c>
      <c r="L12" s="58"/>
      <c r="M12" s="58">
        <v>0.0019975694444444446</v>
      </c>
      <c r="N12" s="58">
        <f t="shared" si="1"/>
        <v>0.0019975694444444446</v>
      </c>
    </row>
    <row r="13" spans="1:14" ht="17.25" customHeight="1">
      <c r="A13" s="42">
        <v>9</v>
      </c>
      <c r="B13" s="42" t="s">
        <v>301</v>
      </c>
      <c r="C13" s="42" t="s">
        <v>22</v>
      </c>
      <c r="D13" s="3">
        <f t="shared" si="0"/>
        <v>958</v>
      </c>
      <c r="E13" s="41">
        <v>478</v>
      </c>
      <c r="F13" s="41">
        <v>480</v>
      </c>
      <c r="G13" s="3">
        <v>0</v>
      </c>
      <c r="I13" s="57">
        <v>9</v>
      </c>
      <c r="J13" s="57" t="s">
        <v>207</v>
      </c>
      <c r="K13" s="57" t="s">
        <v>22</v>
      </c>
      <c r="L13" s="58">
        <v>0.0021836805555555555</v>
      </c>
      <c r="M13" s="58">
        <v>0.002015162037037037</v>
      </c>
      <c r="N13" s="58">
        <f t="shared" si="1"/>
        <v>0.002015162037037037</v>
      </c>
    </row>
    <row r="14" spans="1:14" ht="17.25" customHeight="1">
      <c r="A14" s="42">
        <v>10</v>
      </c>
      <c r="B14" s="42" t="s">
        <v>293</v>
      </c>
      <c r="C14" s="42" t="s">
        <v>25</v>
      </c>
      <c r="D14" s="3">
        <f t="shared" si="0"/>
        <v>905</v>
      </c>
      <c r="E14" s="41">
        <v>0</v>
      </c>
      <c r="F14" s="41">
        <v>497</v>
      </c>
      <c r="G14" s="3">
        <v>408</v>
      </c>
      <c r="I14" s="57">
        <v>10</v>
      </c>
      <c r="J14" s="57" t="s">
        <v>208</v>
      </c>
      <c r="K14" s="57" t="s">
        <v>30</v>
      </c>
      <c r="L14" s="58">
        <v>0.002092013888888889</v>
      </c>
      <c r="M14" s="58">
        <v>0.002020023148148148</v>
      </c>
      <c r="N14" s="58">
        <f t="shared" si="1"/>
        <v>0.002020023148148148</v>
      </c>
    </row>
    <row r="15" spans="1:14" ht="17.25" customHeight="1">
      <c r="A15" s="42">
        <v>11</v>
      </c>
      <c r="B15" s="42" t="s">
        <v>208</v>
      </c>
      <c r="C15" s="42" t="s">
        <v>30</v>
      </c>
      <c r="D15" s="3">
        <f t="shared" si="0"/>
        <v>781</v>
      </c>
      <c r="E15" s="41">
        <v>370</v>
      </c>
      <c r="F15" s="41">
        <v>402</v>
      </c>
      <c r="G15" s="3">
        <v>379</v>
      </c>
      <c r="I15" s="57">
        <v>11</v>
      </c>
      <c r="J15" s="57" t="s">
        <v>205</v>
      </c>
      <c r="K15" s="57" t="s">
        <v>22</v>
      </c>
      <c r="L15" s="58">
        <v>0.002096527777777778</v>
      </c>
      <c r="M15" s="58">
        <v>0.0020643518518518515</v>
      </c>
      <c r="N15" s="58">
        <f t="shared" si="1"/>
        <v>0.0020643518518518515</v>
      </c>
    </row>
    <row r="16" spans="1:14" ht="17.25" customHeight="1">
      <c r="A16" s="42">
        <v>12</v>
      </c>
      <c r="B16" s="42" t="s">
        <v>207</v>
      </c>
      <c r="C16" s="42" t="s">
        <v>22</v>
      </c>
      <c r="D16" s="3">
        <f t="shared" si="0"/>
        <v>779</v>
      </c>
      <c r="E16" s="41">
        <v>436</v>
      </c>
      <c r="F16" s="41">
        <v>343</v>
      </c>
      <c r="G16" s="3">
        <v>0</v>
      </c>
      <c r="I16" s="57">
        <v>12</v>
      </c>
      <c r="J16" s="57" t="s">
        <v>209</v>
      </c>
      <c r="K16" s="57" t="s">
        <v>22</v>
      </c>
      <c r="L16" s="58">
        <v>0.0021472222222222222</v>
      </c>
      <c r="M16" s="58">
        <v>0.002080902777777778</v>
      </c>
      <c r="N16" s="58">
        <f t="shared" si="1"/>
        <v>0.002080902777777778</v>
      </c>
    </row>
    <row r="17" spans="1:14" ht="17.25" customHeight="1">
      <c r="A17" s="42">
        <v>13</v>
      </c>
      <c r="B17" s="42" t="s">
        <v>209</v>
      </c>
      <c r="C17" s="42" t="s">
        <v>22</v>
      </c>
      <c r="D17" s="3">
        <f t="shared" si="0"/>
        <v>677</v>
      </c>
      <c r="E17" s="41">
        <v>317</v>
      </c>
      <c r="F17" s="41">
        <v>360</v>
      </c>
      <c r="G17" s="3">
        <v>0</v>
      </c>
      <c r="I17" s="57">
        <v>13</v>
      </c>
      <c r="J17" s="57" t="s">
        <v>203</v>
      </c>
      <c r="K17" s="57" t="s">
        <v>22</v>
      </c>
      <c r="L17" s="58">
        <v>0.002085532407407407</v>
      </c>
      <c r="M17" s="58" t="s">
        <v>226</v>
      </c>
      <c r="N17" s="58">
        <f t="shared" si="1"/>
        <v>0.002085532407407407</v>
      </c>
    </row>
    <row r="18" spans="1:14" ht="17.25" customHeight="1">
      <c r="A18" s="42">
        <v>14</v>
      </c>
      <c r="B18" s="42" t="s">
        <v>302</v>
      </c>
      <c r="C18" s="42" t="s">
        <v>30</v>
      </c>
      <c r="D18" s="3">
        <f t="shared" si="0"/>
        <v>580</v>
      </c>
      <c r="E18" s="41">
        <v>185</v>
      </c>
      <c r="F18" s="41">
        <v>231</v>
      </c>
      <c r="G18" s="3">
        <v>349</v>
      </c>
      <c r="I18" s="57">
        <v>14</v>
      </c>
      <c r="J18" s="57" t="s">
        <v>296</v>
      </c>
      <c r="K18" s="57" t="s">
        <v>22</v>
      </c>
      <c r="L18" s="58"/>
      <c r="M18" s="58">
        <v>0.002102662037037037</v>
      </c>
      <c r="N18" s="58">
        <f t="shared" si="1"/>
        <v>0.002102662037037037</v>
      </c>
    </row>
    <row r="19" spans="1:14" ht="17.25" customHeight="1">
      <c r="A19" s="42">
        <v>15</v>
      </c>
      <c r="B19" s="42" t="s">
        <v>296</v>
      </c>
      <c r="C19" s="42" t="s">
        <v>22</v>
      </c>
      <c r="D19" s="3">
        <f t="shared" si="0"/>
        <v>517</v>
      </c>
      <c r="E19" s="41">
        <v>0</v>
      </c>
      <c r="F19" s="41">
        <v>517</v>
      </c>
      <c r="G19" s="3">
        <v>0</v>
      </c>
      <c r="I19" s="57">
        <v>15</v>
      </c>
      <c r="J19" s="57" t="s">
        <v>298</v>
      </c>
      <c r="K19" s="57" t="s">
        <v>22</v>
      </c>
      <c r="L19" s="58"/>
      <c r="M19" s="58">
        <v>0.002111111111111111</v>
      </c>
      <c r="N19" s="58">
        <f t="shared" si="1"/>
        <v>0.002111111111111111</v>
      </c>
    </row>
    <row r="20" spans="1:14" ht="17.25" customHeight="1">
      <c r="A20" s="42">
        <v>16</v>
      </c>
      <c r="B20" s="42" t="s">
        <v>298</v>
      </c>
      <c r="C20" s="42" t="s">
        <v>22</v>
      </c>
      <c r="D20" s="3">
        <f t="shared" si="0"/>
        <v>482</v>
      </c>
      <c r="E20" s="41">
        <v>0</v>
      </c>
      <c r="F20" s="41">
        <v>482</v>
      </c>
      <c r="G20" s="3">
        <v>0</v>
      </c>
      <c r="I20" s="57">
        <v>16</v>
      </c>
      <c r="J20" s="57" t="s">
        <v>302</v>
      </c>
      <c r="K20" s="57" t="s">
        <v>30</v>
      </c>
      <c r="L20" s="58">
        <v>0.0024230324074074076</v>
      </c>
      <c r="M20" s="58">
        <v>0.002854398148148148</v>
      </c>
      <c r="N20" s="58">
        <f t="shared" si="1"/>
        <v>0.0024230324074074076</v>
      </c>
    </row>
    <row r="21" spans="1:14" ht="17.25" customHeight="1">
      <c r="A21" s="42">
        <v>17</v>
      </c>
      <c r="B21" s="42" t="s">
        <v>295</v>
      </c>
      <c r="C21" s="42" t="s">
        <v>22</v>
      </c>
      <c r="D21" s="3">
        <f t="shared" si="0"/>
        <v>306</v>
      </c>
      <c r="E21" s="41">
        <v>0</v>
      </c>
      <c r="F21" s="41">
        <v>306</v>
      </c>
      <c r="G21" s="3">
        <v>0</v>
      </c>
      <c r="I21" s="57">
        <v>17</v>
      </c>
      <c r="J21" s="57" t="s">
        <v>294</v>
      </c>
      <c r="K21" s="57" t="s">
        <v>22</v>
      </c>
      <c r="L21" s="58"/>
      <c r="M21" s="58">
        <v>0.002607175925925926</v>
      </c>
      <c r="N21" s="58">
        <f t="shared" si="1"/>
        <v>0.002607175925925926</v>
      </c>
    </row>
    <row r="22" spans="1:9" ht="17.25" customHeight="1">
      <c r="A22" s="42">
        <v>18</v>
      </c>
      <c r="B22" s="42" t="s">
        <v>294</v>
      </c>
      <c r="C22" s="42" t="s">
        <v>22</v>
      </c>
      <c r="D22" s="3">
        <f t="shared" si="0"/>
        <v>243</v>
      </c>
      <c r="E22" s="41">
        <v>0</v>
      </c>
      <c r="F22" s="41">
        <v>243</v>
      </c>
      <c r="G22" s="3">
        <v>0</v>
      </c>
      <c r="I22" s="41"/>
    </row>
    <row r="23" spans="1:9" ht="17.25" customHeight="1">
      <c r="A23" s="43"/>
      <c r="I23" s="41" t="s">
        <v>226</v>
      </c>
    </row>
    <row r="24" spans="1:9" ht="17.25" customHeight="1">
      <c r="A24" s="41"/>
      <c r="I24" s="41" t="s">
        <v>226</v>
      </c>
    </row>
    <row r="25" spans="1:4" ht="17.25" customHeight="1">
      <c r="A25" s="3"/>
      <c r="D25" s="3"/>
    </row>
    <row r="26" spans="1:4" ht="17.25" customHeight="1">
      <c r="A26" s="3"/>
      <c r="D26" s="3"/>
    </row>
    <row r="27" spans="1:4" ht="17.25" customHeight="1">
      <c r="A27" s="3"/>
      <c r="D27" s="3"/>
    </row>
    <row r="28" spans="1:4" ht="17.25" customHeight="1">
      <c r="A28" s="3"/>
      <c r="D28" s="3"/>
    </row>
    <row r="29" spans="1:4" ht="17.25" customHeight="1">
      <c r="A29" s="3"/>
      <c r="D29" s="3"/>
    </row>
    <row r="30" spans="1:4" ht="17.25" customHeight="1">
      <c r="A30" s="3"/>
      <c r="D30" s="3"/>
    </row>
    <row r="31" spans="1:4" ht="17.25" customHeight="1">
      <c r="A31" s="3"/>
      <c r="D31" s="3"/>
    </row>
    <row r="32" spans="1:4" ht="17.25" customHeight="1">
      <c r="A32" s="3"/>
      <c r="D32" s="3"/>
    </row>
    <row r="33" spans="1:4" ht="17.25" customHeight="1">
      <c r="A33" s="3"/>
      <c r="D33" s="3"/>
    </row>
    <row r="34" spans="1:4" ht="17.25" customHeight="1">
      <c r="A34" s="3"/>
      <c r="D34" s="3"/>
    </row>
    <row r="35" spans="1:4" ht="17.25" customHeight="1">
      <c r="A35" s="3"/>
      <c r="D35" s="3"/>
    </row>
    <row r="36" spans="1:4" ht="17.25" customHeight="1">
      <c r="A36" s="3"/>
      <c r="D36" s="3"/>
    </row>
    <row r="37" spans="1:4" ht="17.25" customHeight="1">
      <c r="A37" s="3"/>
      <c r="D37" s="3"/>
    </row>
    <row r="38" spans="1:4" ht="17.25" customHeight="1">
      <c r="A38" s="3"/>
      <c r="D38" s="3"/>
    </row>
    <row r="39" spans="1:4" ht="17.25" customHeight="1">
      <c r="A39" s="3"/>
      <c r="D39" s="3"/>
    </row>
    <row r="40" spans="1:4" ht="17.25" customHeight="1">
      <c r="A40" s="3"/>
      <c r="D40" s="3"/>
    </row>
    <row r="41" spans="1:4" ht="17.25" customHeight="1">
      <c r="A41" s="3"/>
      <c r="D41" s="3"/>
    </row>
    <row r="42" spans="1:4" ht="17.25" customHeight="1">
      <c r="A42" s="3"/>
      <c r="D42" s="3"/>
    </row>
  </sheetData>
  <sheetProtection/>
  <conditionalFormatting sqref="B5:G22">
    <cfRule type="expression" priority="3" dxfId="0" stopIfTrue="1">
      <formula>$A5&lt;4</formula>
    </cfRule>
  </conditionalFormatting>
  <conditionalFormatting sqref="A5:A22">
    <cfRule type="expression" priority="2" dxfId="0" stopIfTrue="1">
      <formula>$A5&lt;4</formula>
    </cfRule>
  </conditionalFormatting>
  <conditionalFormatting sqref="I5:N21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9.00390625" style="1" customWidth="1"/>
    <col min="2" max="2" width="26.00390625" style="1" customWidth="1"/>
    <col min="3" max="3" width="9.125" style="1" customWidth="1"/>
    <col min="4" max="7" width="8.125" style="1" customWidth="1"/>
    <col min="8" max="8" width="3.125" style="1" customWidth="1"/>
    <col min="9" max="9" width="9.00390625" style="1" customWidth="1"/>
    <col min="10" max="10" width="24.75390625" style="1" customWidth="1"/>
    <col min="11" max="11" width="9.125" style="1" customWidth="1"/>
    <col min="12" max="14" width="8.50390625" style="1" customWidth="1"/>
    <col min="15" max="16384" width="9.00390625" style="1" customWidth="1"/>
  </cols>
  <sheetData>
    <row r="1" spans="1:3" ht="12.75">
      <c r="A1" s="1" t="s">
        <v>19</v>
      </c>
      <c r="C1" s="1" t="s">
        <v>20</v>
      </c>
    </row>
    <row r="4" spans="4:14" ht="12.75">
      <c r="D4" s="1" t="s">
        <v>7</v>
      </c>
      <c r="E4" s="4">
        <v>41741</v>
      </c>
      <c r="F4" s="4">
        <v>41776</v>
      </c>
      <c r="G4" s="4">
        <v>41804</v>
      </c>
      <c r="L4" s="2">
        <f>E4</f>
        <v>41741</v>
      </c>
      <c r="M4" s="6">
        <f>F4</f>
        <v>41776</v>
      </c>
      <c r="N4" s="1" t="s">
        <v>8</v>
      </c>
    </row>
    <row r="5" spans="1:7" ht="12.75">
      <c r="A5" s="5"/>
      <c r="B5" s="5"/>
      <c r="C5" s="5"/>
      <c r="D5" s="5">
        <f>SUM(E5:G5)-MIN(E5:G5)</f>
        <v>0</v>
      </c>
      <c r="E5" s="5">
        <v>0</v>
      </c>
      <c r="F5" s="5">
        <v>0</v>
      </c>
      <c r="G5" s="5">
        <v>0</v>
      </c>
    </row>
    <row r="6" spans="1:7" ht="12.75">
      <c r="A6" s="5"/>
      <c r="B6" s="5"/>
      <c r="C6" s="5"/>
      <c r="D6" s="5">
        <f aca="true" t="shared" si="0" ref="D6:D42">SUM(E6:G6)-MIN(E6:G6)</f>
        <v>0</v>
      </c>
      <c r="E6" s="5">
        <v>0</v>
      </c>
      <c r="F6" s="5">
        <v>0</v>
      </c>
      <c r="G6" s="5">
        <v>0</v>
      </c>
    </row>
    <row r="7" spans="1:7" ht="12.75">
      <c r="A7" s="5"/>
      <c r="B7" s="5"/>
      <c r="C7" s="5"/>
      <c r="D7" s="5">
        <f t="shared" si="0"/>
        <v>0</v>
      </c>
      <c r="E7" s="5">
        <v>0</v>
      </c>
      <c r="F7" s="5">
        <v>0</v>
      </c>
      <c r="G7" s="5">
        <v>0</v>
      </c>
    </row>
    <row r="8" spans="2:7" ht="12.75">
      <c r="B8" s="8"/>
      <c r="C8" s="8"/>
      <c r="D8" s="8">
        <f t="shared" si="0"/>
        <v>0</v>
      </c>
      <c r="E8" s="8">
        <v>0</v>
      </c>
      <c r="F8" s="8">
        <v>0</v>
      </c>
      <c r="G8" s="8">
        <v>0</v>
      </c>
    </row>
    <row r="9" spans="2:7" ht="12.75">
      <c r="B9" s="8"/>
      <c r="C9" s="8"/>
      <c r="D9" s="8">
        <f t="shared" si="0"/>
        <v>0</v>
      </c>
      <c r="E9" s="8">
        <v>0</v>
      </c>
      <c r="F9" s="8">
        <v>0</v>
      </c>
      <c r="G9" s="8">
        <v>0</v>
      </c>
    </row>
    <row r="10" spans="2:7" ht="12.75">
      <c r="B10" s="8"/>
      <c r="C10" s="8"/>
      <c r="D10" s="8">
        <f t="shared" si="0"/>
        <v>0</v>
      </c>
      <c r="E10" s="8">
        <v>0</v>
      </c>
      <c r="F10" s="8">
        <v>0</v>
      </c>
      <c r="G10" s="8">
        <v>0</v>
      </c>
    </row>
    <row r="11" spans="2:7" ht="12.75">
      <c r="B11" s="8"/>
      <c r="C11" s="8"/>
      <c r="D11" s="8">
        <f t="shared" si="0"/>
        <v>0</v>
      </c>
      <c r="E11" s="8">
        <v>0</v>
      </c>
      <c r="F11" s="8">
        <v>0</v>
      </c>
      <c r="G11" s="8">
        <v>0</v>
      </c>
    </row>
    <row r="12" spans="2:7" ht="12.75">
      <c r="B12" s="8"/>
      <c r="C12" s="8"/>
      <c r="D12" s="8">
        <f t="shared" si="0"/>
        <v>0</v>
      </c>
      <c r="E12" s="8">
        <v>0</v>
      </c>
      <c r="F12" s="8">
        <v>0</v>
      </c>
      <c r="G12" s="8">
        <v>0</v>
      </c>
    </row>
    <row r="13" spans="2:7" ht="12.75">
      <c r="B13" s="8"/>
      <c r="C13" s="8"/>
      <c r="D13" s="8">
        <f t="shared" si="0"/>
        <v>0</v>
      </c>
      <c r="E13" s="8">
        <v>0</v>
      </c>
      <c r="F13" s="8">
        <v>0</v>
      </c>
      <c r="G13" s="8">
        <v>0</v>
      </c>
    </row>
    <row r="14" spans="2:7" ht="12.75">
      <c r="B14" s="8"/>
      <c r="C14" s="8"/>
      <c r="D14" s="8">
        <f t="shared" si="0"/>
        <v>0</v>
      </c>
      <c r="E14" s="8">
        <v>0</v>
      </c>
      <c r="F14" s="8">
        <v>0</v>
      </c>
      <c r="G14" s="8">
        <v>0</v>
      </c>
    </row>
    <row r="15" spans="2:7" ht="12.75">
      <c r="B15" s="8"/>
      <c r="C15" s="8"/>
      <c r="D15" s="8">
        <f t="shared" si="0"/>
        <v>0</v>
      </c>
      <c r="E15" s="8">
        <v>0</v>
      </c>
      <c r="F15" s="8">
        <v>0</v>
      </c>
      <c r="G15" s="8">
        <v>0</v>
      </c>
    </row>
    <row r="16" spans="2:7" ht="12.75">
      <c r="B16" s="8"/>
      <c r="C16" s="8"/>
      <c r="D16" s="8">
        <f t="shared" si="0"/>
        <v>0</v>
      </c>
      <c r="E16" s="8">
        <v>0</v>
      </c>
      <c r="F16" s="8">
        <v>0</v>
      </c>
      <c r="G16" s="8">
        <v>0</v>
      </c>
    </row>
    <row r="17" spans="2:7" ht="12.75">
      <c r="B17" s="8"/>
      <c r="C17" s="8"/>
      <c r="D17" s="8">
        <f t="shared" si="0"/>
        <v>0</v>
      </c>
      <c r="E17" s="8">
        <v>0</v>
      </c>
      <c r="F17" s="8">
        <v>0</v>
      </c>
      <c r="G17" s="8">
        <v>0</v>
      </c>
    </row>
    <row r="18" spans="2:7" ht="12.75">
      <c r="B18" s="8"/>
      <c r="C18" s="8"/>
      <c r="D18" s="8">
        <f t="shared" si="0"/>
        <v>0</v>
      </c>
      <c r="E18" s="8">
        <v>0</v>
      </c>
      <c r="F18" s="8">
        <v>0</v>
      </c>
      <c r="G18" s="8">
        <v>0</v>
      </c>
    </row>
    <row r="19" spans="2:7" ht="12.75">
      <c r="B19" s="8"/>
      <c r="C19" s="8"/>
      <c r="D19" s="8">
        <f t="shared" si="0"/>
        <v>0</v>
      </c>
      <c r="E19" s="8">
        <v>0</v>
      </c>
      <c r="F19" s="8">
        <v>0</v>
      </c>
      <c r="G19" s="8">
        <v>0</v>
      </c>
    </row>
    <row r="20" spans="2:7" ht="12.75">
      <c r="B20" s="8"/>
      <c r="C20" s="8"/>
      <c r="D20" s="8">
        <f t="shared" si="0"/>
        <v>0</v>
      </c>
      <c r="E20" s="8">
        <v>0</v>
      </c>
      <c r="F20" s="8">
        <v>0</v>
      </c>
      <c r="G20" s="8">
        <v>0</v>
      </c>
    </row>
    <row r="21" spans="2:7" ht="12.75">
      <c r="B21" s="8"/>
      <c r="C21" s="8"/>
      <c r="D21" s="8">
        <f t="shared" si="0"/>
        <v>0</v>
      </c>
      <c r="E21" s="8">
        <v>0</v>
      </c>
      <c r="F21" s="8">
        <v>0</v>
      </c>
      <c r="G21" s="8">
        <v>0</v>
      </c>
    </row>
    <row r="22" spans="2:7" ht="12.75">
      <c r="B22" s="8"/>
      <c r="C22" s="8"/>
      <c r="D22" s="8">
        <f t="shared" si="0"/>
        <v>0</v>
      </c>
      <c r="E22" s="8">
        <v>0</v>
      </c>
      <c r="F22" s="8">
        <v>0</v>
      </c>
      <c r="G22" s="8">
        <v>0</v>
      </c>
    </row>
    <row r="23" spans="2:7" ht="12.75">
      <c r="B23" s="8"/>
      <c r="C23" s="8"/>
      <c r="D23" s="8">
        <f t="shared" si="0"/>
        <v>0</v>
      </c>
      <c r="E23" s="8">
        <v>0</v>
      </c>
      <c r="F23" s="8">
        <v>0</v>
      </c>
      <c r="G23" s="8">
        <v>0</v>
      </c>
    </row>
    <row r="24" spans="2:7" ht="12.75">
      <c r="B24" s="8"/>
      <c r="C24" s="8"/>
      <c r="D24" s="8">
        <f t="shared" si="0"/>
        <v>0</v>
      </c>
      <c r="E24" s="8">
        <v>0</v>
      </c>
      <c r="F24" s="8">
        <v>0</v>
      </c>
      <c r="G24" s="8">
        <v>0</v>
      </c>
    </row>
    <row r="25" spans="2:7" ht="12.75">
      <c r="B25" s="8"/>
      <c r="C25" s="8"/>
      <c r="D25" s="8">
        <f t="shared" si="0"/>
        <v>0</v>
      </c>
      <c r="E25" s="8">
        <v>0</v>
      </c>
      <c r="F25" s="8">
        <v>0</v>
      </c>
      <c r="G25" s="8">
        <v>0</v>
      </c>
    </row>
    <row r="26" spans="2:7" ht="12.75">
      <c r="B26" s="8"/>
      <c r="C26" s="8"/>
      <c r="D26" s="8">
        <f t="shared" si="0"/>
        <v>0</v>
      </c>
      <c r="E26" s="8">
        <v>0</v>
      </c>
      <c r="F26" s="8">
        <v>0</v>
      </c>
      <c r="G26" s="8">
        <v>0</v>
      </c>
    </row>
    <row r="27" spans="2:7" ht="12.75">
      <c r="B27" s="8"/>
      <c r="C27" s="8"/>
      <c r="D27" s="8">
        <f t="shared" si="0"/>
        <v>0</v>
      </c>
      <c r="E27" s="8">
        <v>0</v>
      </c>
      <c r="F27" s="8">
        <v>0</v>
      </c>
      <c r="G27" s="8">
        <v>0</v>
      </c>
    </row>
    <row r="28" spans="2:7" ht="12.75">
      <c r="B28" s="8"/>
      <c r="C28" s="8"/>
      <c r="D28" s="8">
        <f t="shared" si="0"/>
        <v>0</v>
      </c>
      <c r="E28" s="8">
        <v>0</v>
      </c>
      <c r="F28" s="8">
        <v>0</v>
      </c>
      <c r="G28" s="8">
        <v>0</v>
      </c>
    </row>
    <row r="29" spans="2:7" ht="12.75">
      <c r="B29" s="8"/>
      <c r="C29" s="8"/>
      <c r="D29" s="8">
        <f t="shared" si="0"/>
        <v>0</v>
      </c>
      <c r="E29" s="8">
        <v>0</v>
      </c>
      <c r="F29" s="8">
        <v>0</v>
      </c>
      <c r="G29" s="8">
        <v>0</v>
      </c>
    </row>
    <row r="30" spans="2:7" ht="12.75">
      <c r="B30" s="8"/>
      <c r="C30" s="8"/>
      <c r="D30" s="8">
        <f t="shared" si="0"/>
        <v>0</v>
      </c>
      <c r="E30" s="8">
        <v>0</v>
      </c>
      <c r="F30" s="8">
        <v>0</v>
      </c>
      <c r="G30" s="8">
        <v>0</v>
      </c>
    </row>
    <row r="31" spans="2:7" ht="12.75">
      <c r="B31" s="8"/>
      <c r="C31" s="8"/>
      <c r="D31" s="8">
        <f t="shared" si="0"/>
        <v>0</v>
      </c>
      <c r="E31" s="8">
        <v>0</v>
      </c>
      <c r="F31" s="8">
        <v>0</v>
      </c>
      <c r="G31" s="8">
        <v>0</v>
      </c>
    </row>
    <row r="32" spans="2:7" ht="12.75">
      <c r="B32" s="8"/>
      <c r="C32" s="8"/>
      <c r="D32" s="8">
        <f t="shared" si="0"/>
        <v>0</v>
      </c>
      <c r="E32" s="8">
        <v>0</v>
      </c>
      <c r="F32" s="8">
        <v>0</v>
      </c>
      <c r="G32" s="8">
        <v>0</v>
      </c>
    </row>
    <row r="33" spans="2:7" ht="12.75">
      <c r="B33" s="8"/>
      <c r="C33" s="8"/>
      <c r="D33" s="8">
        <f t="shared" si="0"/>
        <v>0</v>
      </c>
      <c r="E33" s="8">
        <v>0</v>
      </c>
      <c r="F33" s="8">
        <v>0</v>
      </c>
      <c r="G33" s="8">
        <v>0</v>
      </c>
    </row>
    <row r="34" spans="2:7" ht="12.75">
      <c r="B34" s="8"/>
      <c r="C34" s="8"/>
      <c r="D34" s="8">
        <f t="shared" si="0"/>
        <v>0</v>
      </c>
      <c r="E34" s="8">
        <v>0</v>
      </c>
      <c r="F34" s="8">
        <v>0</v>
      </c>
      <c r="G34" s="8">
        <v>0</v>
      </c>
    </row>
    <row r="35" spans="2:7" ht="12.75">
      <c r="B35" s="8"/>
      <c r="C35" s="8"/>
      <c r="D35" s="8">
        <f t="shared" si="0"/>
        <v>0</v>
      </c>
      <c r="E35" s="8">
        <v>0</v>
      </c>
      <c r="F35" s="8">
        <v>0</v>
      </c>
      <c r="G35" s="8">
        <v>0</v>
      </c>
    </row>
    <row r="36" spans="2:7" ht="12.75">
      <c r="B36" s="8"/>
      <c r="C36" s="8"/>
      <c r="D36" s="8">
        <f t="shared" si="0"/>
        <v>0</v>
      </c>
      <c r="E36" s="8">
        <v>0</v>
      </c>
      <c r="F36" s="8">
        <v>0</v>
      </c>
      <c r="G36" s="8">
        <v>0</v>
      </c>
    </row>
    <row r="37" spans="4:7" ht="12.75">
      <c r="D37" s="8">
        <f t="shared" si="0"/>
        <v>0</v>
      </c>
      <c r="E37" s="8">
        <v>0</v>
      </c>
      <c r="F37" s="8">
        <v>0</v>
      </c>
      <c r="G37" s="8">
        <v>0</v>
      </c>
    </row>
    <row r="38" spans="4:7" ht="12.75">
      <c r="D38" s="8">
        <f t="shared" si="0"/>
        <v>0</v>
      </c>
      <c r="E38" s="8">
        <v>0</v>
      </c>
      <c r="F38" s="8">
        <v>0</v>
      </c>
      <c r="G38" s="8">
        <v>0</v>
      </c>
    </row>
    <row r="39" spans="4:7" ht="12.75">
      <c r="D39" s="8">
        <f t="shared" si="0"/>
        <v>0</v>
      </c>
      <c r="E39" s="8">
        <v>0</v>
      </c>
      <c r="F39" s="8">
        <v>0</v>
      </c>
      <c r="G39" s="8">
        <v>0</v>
      </c>
    </row>
    <row r="40" spans="4:7" ht="12.75">
      <c r="D40" s="8">
        <f t="shared" si="0"/>
        <v>0</v>
      </c>
      <c r="E40" s="8">
        <v>0</v>
      </c>
      <c r="F40" s="8">
        <v>0</v>
      </c>
      <c r="G40" s="8">
        <v>0</v>
      </c>
    </row>
    <row r="41" spans="4:7" ht="12.75">
      <c r="D41" s="8">
        <f t="shared" si="0"/>
        <v>0</v>
      </c>
      <c r="E41" s="8">
        <v>0</v>
      </c>
      <c r="F41" s="8">
        <v>0</v>
      </c>
      <c r="G41" s="8">
        <v>0</v>
      </c>
    </row>
    <row r="42" spans="4:7" ht="12.75">
      <c r="D42" s="8">
        <f t="shared" si="0"/>
        <v>0</v>
      </c>
      <c r="E42" s="8">
        <v>0</v>
      </c>
      <c r="F42" s="8">
        <v>0</v>
      </c>
      <c r="G42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5" sqref="B5:D14"/>
    </sheetView>
  </sheetViews>
  <sheetFormatPr defaultColWidth="9.00390625" defaultRowHeight="12.75"/>
  <cols>
    <col min="1" max="1" width="3.625" style="8" customWidth="1"/>
    <col min="2" max="2" width="26.00390625" style="8" customWidth="1"/>
    <col min="3" max="3" width="15.375" style="8" customWidth="1"/>
    <col min="4" max="4" width="8.125" style="8" customWidth="1"/>
    <col min="5" max="7" width="8.125" style="3" customWidth="1"/>
    <col min="8" max="8" width="3.125" style="8" customWidth="1"/>
    <col min="9" max="9" width="3.625" style="8" customWidth="1"/>
    <col min="10" max="10" width="24.75390625" style="8" customWidth="1"/>
    <col min="11" max="11" width="16.75390625" style="8" customWidth="1"/>
    <col min="12" max="12" width="8.50390625" style="3" customWidth="1"/>
    <col min="13" max="13" width="8.50390625" style="8" customWidth="1"/>
    <col min="14" max="14" width="12.50390625" style="8" bestFit="1" customWidth="1"/>
    <col min="15" max="16384" width="9.00390625" style="8" customWidth="1"/>
  </cols>
  <sheetData>
    <row r="1" spans="1:7" ht="12.75">
      <c r="A1" s="20" t="s">
        <v>19</v>
      </c>
      <c r="B1" s="7"/>
      <c r="C1" s="7" t="s">
        <v>20</v>
      </c>
      <c r="D1" s="7"/>
      <c r="E1" s="7"/>
      <c r="F1" s="7"/>
      <c r="G1" s="7"/>
    </row>
    <row r="2" spans="2:7" ht="12.75">
      <c r="B2" s="7"/>
      <c r="C2" s="7"/>
      <c r="D2" s="7"/>
      <c r="E2" s="7"/>
      <c r="F2" s="7"/>
      <c r="G2" s="7"/>
    </row>
    <row r="3" spans="1:14" ht="12.75">
      <c r="A3" s="13" t="s">
        <v>10</v>
      </c>
      <c r="B3" s="7"/>
      <c r="C3" s="7"/>
      <c r="D3" s="7"/>
      <c r="E3" s="7"/>
      <c r="F3" s="7"/>
      <c r="G3" s="7"/>
      <c r="I3" s="13" t="str">
        <f>A3</f>
        <v>Meisjes Pupillen A 2003 2e jaars  </v>
      </c>
      <c r="J3" s="7"/>
      <c r="K3" s="7"/>
      <c r="L3" s="13" t="s">
        <v>5</v>
      </c>
      <c r="M3" s="7"/>
      <c r="N3" s="7"/>
    </row>
    <row r="4" spans="1:14" ht="15">
      <c r="A4" s="46" t="s">
        <v>6</v>
      </c>
      <c r="B4" s="55" t="s">
        <v>1</v>
      </c>
      <c r="C4" s="55" t="s">
        <v>299</v>
      </c>
      <c r="D4" s="55" t="s">
        <v>7</v>
      </c>
      <c r="E4" s="56" t="s">
        <v>211</v>
      </c>
      <c r="F4" s="56">
        <v>41776</v>
      </c>
      <c r="G4" s="25">
        <v>41804</v>
      </c>
      <c r="H4" s="7"/>
      <c r="I4" s="55" t="s">
        <v>6</v>
      </c>
      <c r="J4" s="55" t="s">
        <v>1</v>
      </c>
      <c r="K4" s="55" t="s">
        <v>210</v>
      </c>
      <c r="L4" s="55" t="s">
        <v>211</v>
      </c>
      <c r="M4" s="56">
        <v>41776</v>
      </c>
      <c r="N4" s="55" t="s">
        <v>8</v>
      </c>
    </row>
    <row r="5" spans="1:14" ht="15">
      <c r="A5" s="28">
        <v>1</v>
      </c>
      <c r="B5" s="70" t="s">
        <v>230</v>
      </c>
      <c r="C5" s="70" t="s">
        <v>22</v>
      </c>
      <c r="D5" s="3">
        <f aca="true" t="shared" si="0" ref="D5:D42">SUM(E5:G5)-MIN(E5:G5)</f>
        <v>2836</v>
      </c>
      <c r="E5" s="3">
        <v>0</v>
      </c>
      <c r="F5" s="3">
        <v>1442</v>
      </c>
      <c r="G5" s="3">
        <v>1394</v>
      </c>
      <c r="H5" s="22"/>
      <c r="I5" s="70">
        <v>1</v>
      </c>
      <c r="J5" s="70" t="s">
        <v>54</v>
      </c>
      <c r="K5" s="70" t="s">
        <v>22</v>
      </c>
      <c r="L5" s="71">
        <v>0.0026266203703703707</v>
      </c>
      <c r="M5" s="71">
        <v>0.002622222222222222</v>
      </c>
      <c r="N5" s="71">
        <f aca="true" t="shared" si="1" ref="N5:N26">MIN(L5:M5)</f>
        <v>0.002622222222222222</v>
      </c>
    </row>
    <row r="6" spans="1:14" ht="15">
      <c r="A6" s="28">
        <v>2</v>
      </c>
      <c r="B6" s="70" t="s">
        <v>54</v>
      </c>
      <c r="C6" s="70" t="s">
        <v>22</v>
      </c>
      <c r="D6" s="3">
        <f t="shared" si="0"/>
        <v>2669</v>
      </c>
      <c r="E6" s="3">
        <v>1211</v>
      </c>
      <c r="F6" s="3">
        <v>1425</v>
      </c>
      <c r="G6" s="3">
        <v>1244</v>
      </c>
      <c r="H6" s="22"/>
      <c r="I6" s="70">
        <v>2</v>
      </c>
      <c r="J6" s="70" t="s">
        <v>57</v>
      </c>
      <c r="K6" s="70" t="s">
        <v>22</v>
      </c>
      <c r="L6" s="71">
        <v>0.002683449074074074</v>
      </c>
      <c r="M6" s="71">
        <v>0.0026790509259259254</v>
      </c>
      <c r="N6" s="71">
        <f t="shared" si="1"/>
        <v>0.0026790509259259254</v>
      </c>
    </row>
    <row r="7" spans="1:14" ht="15">
      <c r="A7" s="28">
        <v>3</v>
      </c>
      <c r="B7" s="70" t="s">
        <v>52</v>
      </c>
      <c r="C7" s="70" t="s">
        <v>22</v>
      </c>
      <c r="D7" s="3">
        <f t="shared" si="0"/>
        <v>2551</v>
      </c>
      <c r="E7" s="3">
        <v>1270</v>
      </c>
      <c r="F7" s="3">
        <v>1281</v>
      </c>
      <c r="G7" s="3">
        <v>1223</v>
      </c>
      <c r="H7" s="21"/>
      <c r="I7" s="70">
        <v>3</v>
      </c>
      <c r="J7" s="70" t="s">
        <v>230</v>
      </c>
      <c r="K7" s="70" t="s">
        <v>22</v>
      </c>
      <c r="L7" s="71"/>
      <c r="M7" s="71">
        <v>0.0027565972222222223</v>
      </c>
      <c r="N7" s="71">
        <f t="shared" si="1"/>
        <v>0.0027565972222222223</v>
      </c>
    </row>
    <row r="8" spans="1:14" ht="15">
      <c r="A8" s="28">
        <v>4</v>
      </c>
      <c r="B8" s="70" t="s">
        <v>232</v>
      </c>
      <c r="C8" s="70" t="s">
        <v>28</v>
      </c>
      <c r="D8" s="3">
        <f t="shared" si="0"/>
        <v>2394</v>
      </c>
      <c r="E8" s="3">
        <v>0</v>
      </c>
      <c r="F8" s="3">
        <v>1246</v>
      </c>
      <c r="G8" s="3">
        <v>1148</v>
      </c>
      <c r="H8" s="22"/>
      <c r="I8" s="70">
        <v>4</v>
      </c>
      <c r="J8" s="70" t="s">
        <v>52</v>
      </c>
      <c r="K8" s="70" t="s">
        <v>22</v>
      </c>
      <c r="L8" s="71">
        <v>0.0028098379629629623</v>
      </c>
      <c r="M8" s="71">
        <v>0.002762152777777778</v>
      </c>
      <c r="N8" s="71">
        <f t="shared" si="1"/>
        <v>0.002762152777777778</v>
      </c>
    </row>
    <row r="9" spans="1:14" ht="15">
      <c r="A9" s="28">
        <v>5</v>
      </c>
      <c r="B9" s="70" t="s">
        <v>233</v>
      </c>
      <c r="C9" s="70" t="s">
        <v>22</v>
      </c>
      <c r="D9" s="3">
        <f t="shared" si="0"/>
        <v>2384</v>
      </c>
      <c r="E9" s="3">
        <v>1084</v>
      </c>
      <c r="F9" s="3">
        <v>1300</v>
      </c>
      <c r="G9" s="3">
        <v>1076</v>
      </c>
      <c r="H9" s="21"/>
      <c r="I9" s="70">
        <v>5</v>
      </c>
      <c r="J9" s="70" t="s">
        <v>232</v>
      </c>
      <c r="K9" s="70" t="s">
        <v>28</v>
      </c>
      <c r="L9" s="71"/>
      <c r="M9" s="71">
        <v>0.0028085648148148145</v>
      </c>
      <c r="N9" s="71">
        <f t="shared" si="1"/>
        <v>0.0028085648148148145</v>
      </c>
    </row>
    <row r="10" spans="1:14" ht="15">
      <c r="A10" s="28">
        <v>6</v>
      </c>
      <c r="B10" s="70" t="s">
        <v>53</v>
      </c>
      <c r="C10" s="70" t="s">
        <v>22</v>
      </c>
      <c r="D10" s="3">
        <f t="shared" si="0"/>
        <v>2331</v>
      </c>
      <c r="E10" s="3">
        <v>1218</v>
      </c>
      <c r="F10" s="3">
        <v>1113</v>
      </c>
      <c r="G10" s="3">
        <v>1002</v>
      </c>
      <c r="H10" s="22"/>
      <c r="I10" s="70">
        <v>6</v>
      </c>
      <c r="J10" s="70" t="s">
        <v>228</v>
      </c>
      <c r="K10" s="70" t="s">
        <v>24</v>
      </c>
      <c r="L10" s="71"/>
      <c r="M10" s="71">
        <v>0.0028377314814814814</v>
      </c>
      <c r="N10" s="71">
        <f t="shared" si="1"/>
        <v>0.0028377314814814814</v>
      </c>
    </row>
    <row r="11" spans="1:14" ht="15">
      <c r="A11" s="28">
        <v>7</v>
      </c>
      <c r="B11" s="70" t="s">
        <v>58</v>
      </c>
      <c r="C11" s="70" t="s">
        <v>22</v>
      </c>
      <c r="D11" s="3">
        <f t="shared" si="0"/>
        <v>2188</v>
      </c>
      <c r="E11" s="3">
        <v>1065</v>
      </c>
      <c r="F11" s="3">
        <v>1123</v>
      </c>
      <c r="G11" s="3">
        <v>0</v>
      </c>
      <c r="H11" s="21"/>
      <c r="I11" s="70">
        <v>7</v>
      </c>
      <c r="J11" s="70" t="s">
        <v>53</v>
      </c>
      <c r="K11" s="70" t="s">
        <v>22</v>
      </c>
      <c r="L11" s="71">
        <v>0.0028563657407407405</v>
      </c>
      <c r="M11" s="71" t="s">
        <v>226</v>
      </c>
      <c r="N11" s="71">
        <f t="shared" si="1"/>
        <v>0.0028563657407407405</v>
      </c>
    </row>
    <row r="12" spans="1:14" ht="15">
      <c r="A12" s="28">
        <v>8</v>
      </c>
      <c r="B12" s="70" t="s">
        <v>60</v>
      </c>
      <c r="C12" s="70" t="s">
        <v>22</v>
      </c>
      <c r="D12" s="3">
        <f t="shared" si="0"/>
        <v>2182</v>
      </c>
      <c r="E12" s="3">
        <v>1039</v>
      </c>
      <c r="F12" s="3">
        <v>1143</v>
      </c>
      <c r="G12" s="3">
        <v>1012</v>
      </c>
      <c r="H12" s="21"/>
      <c r="I12" s="70">
        <v>8</v>
      </c>
      <c r="J12" s="70" t="s">
        <v>234</v>
      </c>
      <c r="K12" s="70" t="s">
        <v>28</v>
      </c>
      <c r="L12" s="71"/>
      <c r="M12" s="71">
        <v>0.0028753472222222223</v>
      </c>
      <c r="N12" s="71">
        <f t="shared" si="1"/>
        <v>0.0028753472222222223</v>
      </c>
    </row>
    <row r="13" spans="1:14" ht="15">
      <c r="A13" s="28">
        <v>9</v>
      </c>
      <c r="B13" s="70" t="s">
        <v>59</v>
      </c>
      <c r="C13" s="70" t="s">
        <v>22</v>
      </c>
      <c r="D13" s="3">
        <f t="shared" si="0"/>
        <v>2180</v>
      </c>
      <c r="E13" s="3">
        <v>1044</v>
      </c>
      <c r="F13" s="3">
        <v>1136</v>
      </c>
      <c r="G13" s="3">
        <v>382</v>
      </c>
      <c r="H13" s="21"/>
      <c r="I13" s="70">
        <v>9</v>
      </c>
      <c r="J13" s="70" t="s">
        <v>55</v>
      </c>
      <c r="K13" s="70" t="s">
        <v>22</v>
      </c>
      <c r="L13" s="71">
        <v>0.002903356481481481</v>
      </c>
      <c r="M13" s="71">
        <v>0.0029026620370370374</v>
      </c>
      <c r="N13" s="71">
        <f t="shared" si="1"/>
        <v>0.0029026620370370374</v>
      </c>
    </row>
    <row r="14" spans="1:14" ht="15">
      <c r="A14" s="28">
        <v>10</v>
      </c>
      <c r="B14" s="70" t="s">
        <v>57</v>
      </c>
      <c r="C14" s="70" t="s">
        <v>22</v>
      </c>
      <c r="D14" s="3">
        <f t="shared" si="0"/>
        <v>2177</v>
      </c>
      <c r="E14" s="3">
        <v>1075</v>
      </c>
      <c r="F14" s="3">
        <v>1102</v>
      </c>
      <c r="G14" s="3">
        <v>901</v>
      </c>
      <c r="H14" s="21"/>
      <c r="I14" s="70">
        <v>10</v>
      </c>
      <c r="J14" s="70" t="s">
        <v>227</v>
      </c>
      <c r="K14" s="70" t="s">
        <v>28</v>
      </c>
      <c r="L14" s="71"/>
      <c r="M14" s="71">
        <v>0.002950115740740741</v>
      </c>
      <c r="N14" s="71">
        <f t="shared" si="1"/>
        <v>0.002950115740740741</v>
      </c>
    </row>
    <row r="15" spans="1:14" ht="15">
      <c r="A15" s="28">
        <v>11</v>
      </c>
      <c r="B15" s="70" t="s">
        <v>228</v>
      </c>
      <c r="C15" s="70" t="s">
        <v>24</v>
      </c>
      <c r="D15" s="3">
        <f t="shared" si="0"/>
        <v>2137</v>
      </c>
      <c r="E15" s="3">
        <v>0</v>
      </c>
      <c r="F15" s="3">
        <v>1125</v>
      </c>
      <c r="G15" s="3">
        <v>1012</v>
      </c>
      <c r="I15" s="70">
        <v>11</v>
      </c>
      <c r="J15" s="70" t="s">
        <v>61</v>
      </c>
      <c r="K15" s="70" t="s">
        <v>22</v>
      </c>
      <c r="L15" s="71">
        <v>0.0030228009259259266</v>
      </c>
      <c r="M15" s="71">
        <v>0.002950925925925926</v>
      </c>
      <c r="N15" s="71">
        <f t="shared" si="1"/>
        <v>0.002950925925925926</v>
      </c>
    </row>
    <row r="16" spans="1:14" ht="15">
      <c r="A16" s="28">
        <v>12</v>
      </c>
      <c r="B16" s="70" t="s">
        <v>227</v>
      </c>
      <c r="C16" s="70" t="s">
        <v>28</v>
      </c>
      <c r="D16" s="3">
        <f t="shared" si="0"/>
        <v>2104</v>
      </c>
      <c r="E16" s="3">
        <v>0</v>
      </c>
      <c r="F16" s="3">
        <v>1131</v>
      </c>
      <c r="G16" s="3">
        <v>973</v>
      </c>
      <c r="H16" s="21"/>
      <c r="I16" s="70">
        <v>12</v>
      </c>
      <c r="J16" s="70" t="s">
        <v>233</v>
      </c>
      <c r="K16" s="70" t="s">
        <v>22</v>
      </c>
      <c r="L16" s="71">
        <v>0.002986574074074074</v>
      </c>
      <c r="M16" s="71">
        <v>0.0032050925925925923</v>
      </c>
      <c r="N16" s="71">
        <f t="shared" si="1"/>
        <v>0.002986574074074074</v>
      </c>
    </row>
    <row r="17" spans="1:14" ht="15">
      <c r="A17" s="28">
        <v>13</v>
      </c>
      <c r="B17" s="70" t="s">
        <v>56</v>
      </c>
      <c r="C17" s="70" t="s">
        <v>22</v>
      </c>
      <c r="D17" s="3">
        <f t="shared" si="0"/>
        <v>2100</v>
      </c>
      <c r="E17" s="3">
        <v>1084</v>
      </c>
      <c r="F17" s="3">
        <v>1016</v>
      </c>
      <c r="G17" s="3">
        <v>922</v>
      </c>
      <c r="H17" s="21"/>
      <c r="I17" s="70">
        <v>13</v>
      </c>
      <c r="J17" s="70" t="s">
        <v>59</v>
      </c>
      <c r="K17" s="70" t="s">
        <v>22</v>
      </c>
      <c r="L17" s="71">
        <v>0.0031878472222222226</v>
      </c>
      <c r="M17" s="71">
        <v>0.003001388888888889</v>
      </c>
      <c r="N17" s="71">
        <f t="shared" si="1"/>
        <v>0.003001388888888889</v>
      </c>
    </row>
    <row r="18" spans="1:14" ht="15">
      <c r="A18" s="28">
        <v>14</v>
      </c>
      <c r="B18" s="70" t="s">
        <v>55</v>
      </c>
      <c r="C18" s="70" t="s">
        <v>22</v>
      </c>
      <c r="D18" s="3">
        <f t="shared" si="0"/>
        <v>2098</v>
      </c>
      <c r="E18" s="3">
        <v>1094</v>
      </c>
      <c r="F18" s="3">
        <v>1004</v>
      </c>
      <c r="G18" s="3">
        <v>1003</v>
      </c>
      <c r="H18" s="21"/>
      <c r="I18" s="70">
        <v>14</v>
      </c>
      <c r="J18" s="70" t="s">
        <v>63</v>
      </c>
      <c r="K18" s="70" t="s">
        <v>22</v>
      </c>
      <c r="L18" s="71">
        <v>0.0030123842592592594</v>
      </c>
      <c r="M18" s="71">
        <v>0.0031704861111111113</v>
      </c>
      <c r="N18" s="71">
        <f t="shared" si="1"/>
        <v>0.0030123842592592594</v>
      </c>
    </row>
    <row r="19" spans="1:14" ht="15">
      <c r="A19" s="28">
        <v>15</v>
      </c>
      <c r="B19" s="70" t="s">
        <v>61</v>
      </c>
      <c r="C19" s="70" t="s">
        <v>22</v>
      </c>
      <c r="D19" s="3">
        <f t="shared" si="0"/>
        <v>2043</v>
      </c>
      <c r="E19" s="3">
        <v>1019</v>
      </c>
      <c r="F19" s="3">
        <v>1024</v>
      </c>
      <c r="G19" s="3">
        <v>0</v>
      </c>
      <c r="H19" s="21"/>
      <c r="I19" s="70">
        <v>15</v>
      </c>
      <c r="J19" s="70" t="s">
        <v>64</v>
      </c>
      <c r="K19" s="70" t="s">
        <v>22</v>
      </c>
      <c r="L19" s="71">
        <v>0.003274305555555555</v>
      </c>
      <c r="M19" s="71">
        <v>0.0032342592592592596</v>
      </c>
      <c r="N19" s="71">
        <f t="shared" si="1"/>
        <v>0.0032342592592592596</v>
      </c>
    </row>
    <row r="20" spans="1:14" ht="15">
      <c r="A20" s="28">
        <v>16</v>
      </c>
      <c r="B20" s="70" t="s">
        <v>231</v>
      </c>
      <c r="C20" s="70" t="s">
        <v>22</v>
      </c>
      <c r="D20" s="3">
        <f t="shared" si="0"/>
        <v>1931</v>
      </c>
      <c r="E20" s="3">
        <v>0</v>
      </c>
      <c r="F20" s="3">
        <v>1067</v>
      </c>
      <c r="G20" s="3">
        <v>864</v>
      </c>
      <c r="H20" s="21"/>
      <c r="I20" s="70">
        <v>16</v>
      </c>
      <c r="J20" s="70" t="s">
        <v>60</v>
      </c>
      <c r="K20" s="70" t="s">
        <v>22</v>
      </c>
      <c r="L20" s="71"/>
      <c r="M20" s="71">
        <v>0.003239699074074074</v>
      </c>
      <c r="N20" s="71">
        <f t="shared" si="1"/>
        <v>0.003239699074074074</v>
      </c>
    </row>
    <row r="21" spans="1:14" ht="15">
      <c r="A21" s="28">
        <v>17</v>
      </c>
      <c r="B21" s="70" t="s">
        <v>62</v>
      </c>
      <c r="C21" s="70" t="s">
        <v>22</v>
      </c>
      <c r="D21" s="3">
        <f t="shared" si="0"/>
        <v>1896</v>
      </c>
      <c r="E21" s="3">
        <v>973</v>
      </c>
      <c r="F21" s="3">
        <v>923</v>
      </c>
      <c r="G21" s="3">
        <v>791</v>
      </c>
      <c r="H21" s="21"/>
      <c r="I21" s="70">
        <v>17</v>
      </c>
      <c r="J21" s="70" t="s">
        <v>65</v>
      </c>
      <c r="K21" s="70" t="s">
        <v>22</v>
      </c>
      <c r="L21" s="71">
        <v>0.0033436342592592593</v>
      </c>
      <c r="M21" s="71">
        <v>0.0032399305555555554</v>
      </c>
      <c r="N21" s="71">
        <f t="shared" si="1"/>
        <v>0.0032399305555555554</v>
      </c>
    </row>
    <row r="22" spans="1:14" ht="15">
      <c r="A22" s="28">
        <v>18</v>
      </c>
      <c r="B22" s="70" t="s">
        <v>64</v>
      </c>
      <c r="C22" s="70" t="s">
        <v>22</v>
      </c>
      <c r="D22" s="3">
        <f t="shared" si="0"/>
        <v>1780</v>
      </c>
      <c r="E22" s="3">
        <v>898</v>
      </c>
      <c r="F22" s="3">
        <v>882</v>
      </c>
      <c r="G22" s="3">
        <v>0</v>
      </c>
      <c r="H22" s="22"/>
      <c r="I22" s="70">
        <v>18</v>
      </c>
      <c r="J22" s="70" t="s">
        <v>58</v>
      </c>
      <c r="K22" s="70" t="s">
        <v>22</v>
      </c>
      <c r="L22" s="71">
        <v>0.003299537037037037</v>
      </c>
      <c r="M22" s="72">
        <v>0.003241666666666667</v>
      </c>
      <c r="N22" s="71">
        <f t="shared" si="1"/>
        <v>0.003241666666666667</v>
      </c>
    </row>
    <row r="23" spans="1:14" ht="15">
      <c r="A23" s="28">
        <v>19</v>
      </c>
      <c r="B23" s="70" t="s">
        <v>300</v>
      </c>
      <c r="C23" s="70" t="s">
        <v>22</v>
      </c>
      <c r="D23" s="3">
        <f t="shared" si="0"/>
        <v>1775</v>
      </c>
      <c r="E23" s="3">
        <v>886</v>
      </c>
      <c r="F23" s="3">
        <v>889</v>
      </c>
      <c r="G23" s="3">
        <v>768</v>
      </c>
      <c r="H23" s="21"/>
      <c r="I23" s="70">
        <v>19</v>
      </c>
      <c r="J23" s="70" t="s">
        <v>56</v>
      </c>
      <c r="K23" s="70" t="s">
        <v>22</v>
      </c>
      <c r="L23" s="71"/>
      <c r="M23" s="71">
        <v>0.003305671296296296</v>
      </c>
      <c r="N23" s="71">
        <f t="shared" si="1"/>
        <v>0.003305671296296296</v>
      </c>
    </row>
    <row r="24" spans="1:14" ht="15">
      <c r="A24" s="28">
        <v>20</v>
      </c>
      <c r="B24" s="70" t="s">
        <v>63</v>
      </c>
      <c r="C24" s="70" t="s">
        <v>22</v>
      </c>
      <c r="D24" s="3">
        <f t="shared" si="0"/>
        <v>1767</v>
      </c>
      <c r="E24" s="3">
        <v>927</v>
      </c>
      <c r="F24" s="3">
        <v>840</v>
      </c>
      <c r="G24" s="3">
        <v>0</v>
      </c>
      <c r="H24" s="21"/>
      <c r="I24" s="70">
        <v>20</v>
      </c>
      <c r="J24" s="70" t="s">
        <v>231</v>
      </c>
      <c r="K24" s="70" t="s">
        <v>22</v>
      </c>
      <c r="L24" s="71"/>
      <c r="M24" s="71">
        <v>0.00334849537037037</v>
      </c>
      <c r="N24" s="71">
        <f t="shared" si="1"/>
        <v>0.00334849537037037</v>
      </c>
    </row>
    <row r="25" spans="1:14" ht="15">
      <c r="A25" s="28">
        <v>21</v>
      </c>
      <c r="B25" s="70" t="s">
        <v>65</v>
      </c>
      <c r="C25" s="70" t="s">
        <v>22</v>
      </c>
      <c r="D25" s="3">
        <f t="shared" si="0"/>
        <v>1521</v>
      </c>
      <c r="E25" s="3">
        <v>797</v>
      </c>
      <c r="F25" s="3">
        <v>724</v>
      </c>
      <c r="G25" s="3">
        <v>394</v>
      </c>
      <c r="H25" s="21"/>
      <c r="I25" s="70">
        <v>21</v>
      </c>
      <c r="J25" s="70" t="s">
        <v>235</v>
      </c>
      <c r="K25" s="70" t="s">
        <v>22</v>
      </c>
      <c r="L25" s="71"/>
      <c r="M25" s="71">
        <v>0.0033859953703703704</v>
      </c>
      <c r="N25" s="71">
        <f t="shared" si="1"/>
        <v>0.0033859953703703704</v>
      </c>
    </row>
    <row r="26" spans="1:14" ht="15">
      <c r="A26" s="28">
        <v>22</v>
      </c>
      <c r="B26" s="70" t="s">
        <v>229</v>
      </c>
      <c r="C26" s="70" t="s">
        <v>30</v>
      </c>
      <c r="D26" s="3">
        <f t="shared" si="0"/>
        <v>1283</v>
      </c>
      <c r="E26" s="3">
        <v>0</v>
      </c>
      <c r="F26" s="3">
        <v>708</v>
      </c>
      <c r="G26" s="3">
        <v>575</v>
      </c>
      <c r="H26" s="21"/>
      <c r="I26" s="70">
        <v>22</v>
      </c>
      <c r="J26" s="70" t="s">
        <v>66</v>
      </c>
      <c r="K26" s="70" t="s">
        <v>22</v>
      </c>
      <c r="L26" s="71">
        <v>0.0036925925925925924</v>
      </c>
      <c r="M26" s="71" t="s">
        <v>226</v>
      </c>
      <c r="N26" s="71">
        <f t="shared" si="1"/>
        <v>0.0036925925925925924</v>
      </c>
    </row>
    <row r="27" spans="1:14" ht="15">
      <c r="A27" s="28">
        <v>23</v>
      </c>
      <c r="B27" s="70" t="s">
        <v>235</v>
      </c>
      <c r="C27" s="70" t="s">
        <v>22</v>
      </c>
      <c r="D27" s="3">
        <f t="shared" si="0"/>
        <v>1220</v>
      </c>
      <c r="E27" s="3">
        <v>0</v>
      </c>
      <c r="F27" s="3">
        <v>784</v>
      </c>
      <c r="G27" s="3">
        <v>436</v>
      </c>
      <c r="H27" s="21"/>
      <c r="I27" s="28"/>
      <c r="L27" s="47"/>
      <c r="M27" s="47"/>
      <c r="N27" s="47"/>
    </row>
    <row r="28" spans="1:14" ht="15">
      <c r="A28" s="28">
        <v>24</v>
      </c>
      <c r="B28" s="70" t="s">
        <v>234</v>
      </c>
      <c r="C28" s="70" t="s">
        <v>28</v>
      </c>
      <c r="D28" s="3">
        <f t="shared" si="0"/>
        <v>1201</v>
      </c>
      <c r="E28" s="3">
        <v>0</v>
      </c>
      <c r="F28" s="3">
        <v>1201</v>
      </c>
      <c r="G28" s="3">
        <v>0</v>
      </c>
      <c r="I28" s="28"/>
      <c r="L28" s="47"/>
      <c r="M28" s="47"/>
      <c r="N28" s="47"/>
    </row>
    <row r="29" spans="1:14" ht="15">
      <c r="A29" s="28">
        <v>25</v>
      </c>
      <c r="B29" s="7" t="s">
        <v>303</v>
      </c>
      <c r="C29" s="7" t="s">
        <v>304</v>
      </c>
      <c r="D29" s="3">
        <f t="shared" si="0"/>
        <v>1056</v>
      </c>
      <c r="E29" s="3">
        <v>0</v>
      </c>
      <c r="F29" s="3">
        <v>0</v>
      </c>
      <c r="G29" s="3">
        <v>1056</v>
      </c>
      <c r="H29" s="22"/>
      <c r="I29" s="14"/>
      <c r="J29" s="7"/>
      <c r="K29" s="7"/>
      <c r="L29" s="47"/>
      <c r="M29" s="47"/>
      <c r="N29" s="47"/>
    </row>
    <row r="30" spans="1:14" ht="15">
      <c r="A30" s="14">
        <v>26</v>
      </c>
      <c r="B30" s="70" t="s">
        <v>66</v>
      </c>
      <c r="C30" s="70" t="s">
        <v>22</v>
      </c>
      <c r="D30" s="3">
        <f t="shared" si="0"/>
        <v>649</v>
      </c>
      <c r="E30" s="3">
        <v>649</v>
      </c>
      <c r="F30" s="3">
        <v>0</v>
      </c>
      <c r="G30" s="3">
        <v>0</v>
      </c>
      <c r="H30" s="22"/>
      <c r="I30" s="3"/>
      <c r="J30" s="7"/>
      <c r="K30" s="7"/>
      <c r="L30" s="47"/>
      <c r="M30" s="47"/>
      <c r="N30" s="47"/>
    </row>
    <row r="31" spans="1:14" ht="15">
      <c r="A31" s="14">
        <v>27</v>
      </c>
      <c r="B31" s="7"/>
      <c r="C31" s="7"/>
      <c r="D31" s="3">
        <f t="shared" si="0"/>
        <v>0</v>
      </c>
      <c r="E31" s="3">
        <v>0</v>
      </c>
      <c r="F31" s="3">
        <v>0</v>
      </c>
      <c r="G31" s="3">
        <v>0</v>
      </c>
      <c r="I31" s="3"/>
      <c r="J31" s="7"/>
      <c r="K31" s="7"/>
      <c r="L31" s="47"/>
      <c r="M31" s="47"/>
      <c r="N31" s="47"/>
    </row>
    <row r="32" spans="1:14" ht="15">
      <c r="A32" s="14">
        <v>28</v>
      </c>
      <c r="D32" s="3">
        <f t="shared" si="0"/>
        <v>0</v>
      </c>
      <c r="E32" s="3">
        <v>0</v>
      </c>
      <c r="F32" s="3">
        <v>0</v>
      </c>
      <c r="G32" s="3">
        <v>0</v>
      </c>
      <c r="I32" s="14"/>
      <c r="J32" s="7"/>
      <c r="K32" s="7"/>
      <c r="L32" s="47"/>
      <c r="M32" s="47"/>
      <c r="N32" s="47"/>
    </row>
    <row r="33" spans="1:14" ht="15">
      <c r="A33" s="14">
        <v>29</v>
      </c>
      <c r="D33" s="3">
        <f t="shared" si="0"/>
        <v>0</v>
      </c>
      <c r="E33" s="3">
        <v>0</v>
      </c>
      <c r="F33" s="3">
        <v>0</v>
      </c>
      <c r="G33" s="3">
        <v>0</v>
      </c>
      <c r="I33" s="3"/>
      <c r="J33" s="7"/>
      <c r="K33" s="7"/>
      <c r="L33" s="47"/>
      <c r="M33" s="47"/>
      <c r="N33" s="47"/>
    </row>
    <row r="34" spans="1:14" ht="15">
      <c r="A34" s="14">
        <v>30</v>
      </c>
      <c r="B34" s="7"/>
      <c r="C34" s="7"/>
      <c r="D34" s="3">
        <f t="shared" si="0"/>
        <v>0</v>
      </c>
      <c r="E34" s="3">
        <v>0</v>
      </c>
      <c r="F34" s="3">
        <v>0</v>
      </c>
      <c r="G34" s="3">
        <v>0</v>
      </c>
      <c r="I34" s="3"/>
      <c r="J34" s="7"/>
      <c r="K34" s="7"/>
      <c r="L34" s="47"/>
      <c r="M34" s="47"/>
      <c r="N34" s="47"/>
    </row>
    <row r="35" spans="1:14" ht="15">
      <c r="A35" s="14">
        <v>31</v>
      </c>
      <c r="B35" s="7"/>
      <c r="C35" s="7"/>
      <c r="D35" s="3">
        <f t="shared" si="0"/>
        <v>0</v>
      </c>
      <c r="E35" s="3">
        <v>0</v>
      </c>
      <c r="F35" s="3">
        <v>0</v>
      </c>
      <c r="G35" s="3">
        <v>0</v>
      </c>
      <c r="I35" s="14"/>
      <c r="J35" s="7"/>
      <c r="K35" s="7"/>
      <c r="L35" s="47"/>
      <c r="M35" s="47"/>
      <c r="N35" s="47"/>
    </row>
    <row r="36" spans="1:14" ht="15">
      <c r="A36" s="14">
        <v>32</v>
      </c>
      <c r="B36" s="7"/>
      <c r="C36" s="7"/>
      <c r="D36" s="3">
        <f t="shared" si="0"/>
        <v>0</v>
      </c>
      <c r="E36" s="3">
        <v>0</v>
      </c>
      <c r="F36" s="3">
        <v>0</v>
      </c>
      <c r="G36" s="3">
        <v>0</v>
      </c>
      <c r="I36" s="3"/>
      <c r="J36" s="7"/>
      <c r="K36" s="7"/>
      <c r="L36" s="47"/>
      <c r="M36" s="47"/>
      <c r="N36" s="47"/>
    </row>
    <row r="37" spans="1:14" ht="15">
      <c r="A37" s="14">
        <v>33</v>
      </c>
      <c r="B37" s="7"/>
      <c r="C37" s="7"/>
      <c r="D37" s="3">
        <f t="shared" si="0"/>
        <v>0</v>
      </c>
      <c r="E37" s="3">
        <v>0</v>
      </c>
      <c r="F37" s="3">
        <v>0</v>
      </c>
      <c r="G37" s="3">
        <v>0</v>
      </c>
      <c r="I37" s="3"/>
      <c r="L37" s="47"/>
      <c r="M37" s="47"/>
      <c r="N37" s="47"/>
    </row>
    <row r="38" spans="1:14" ht="15">
      <c r="A38" s="14">
        <v>34</v>
      </c>
      <c r="B38" s="7"/>
      <c r="C38" s="7"/>
      <c r="D38" s="3">
        <f t="shared" si="0"/>
        <v>0</v>
      </c>
      <c r="E38" s="3">
        <v>0</v>
      </c>
      <c r="F38" s="3">
        <v>0</v>
      </c>
      <c r="G38" s="3">
        <v>0</v>
      </c>
      <c r="I38" s="14"/>
      <c r="J38" s="7"/>
      <c r="K38" s="7"/>
      <c r="L38" s="47"/>
      <c r="M38" s="47"/>
      <c r="N38" s="47"/>
    </row>
    <row r="39" spans="1:14" ht="12.75">
      <c r="A39" s="14">
        <v>35</v>
      </c>
      <c r="D39" s="3">
        <f t="shared" si="0"/>
        <v>0</v>
      </c>
      <c r="E39" s="3">
        <v>0</v>
      </c>
      <c r="F39" s="3">
        <v>0</v>
      </c>
      <c r="G39" s="3">
        <v>0</v>
      </c>
      <c r="I39" s="3"/>
      <c r="J39" s="7"/>
      <c r="K39" s="7"/>
      <c r="L39" s="7"/>
      <c r="M39" s="7"/>
      <c r="N39" s="7"/>
    </row>
    <row r="40" spans="1:14" ht="12.75">
      <c r="A40" s="14">
        <v>36</v>
      </c>
      <c r="D40" s="3">
        <f t="shared" si="0"/>
        <v>0</v>
      </c>
      <c r="E40" s="3">
        <v>0</v>
      </c>
      <c r="F40" s="3">
        <v>0</v>
      </c>
      <c r="G40" s="3">
        <v>0</v>
      </c>
      <c r="I40" s="3"/>
      <c r="J40" s="7"/>
      <c r="K40" s="7"/>
      <c r="L40" s="7"/>
      <c r="M40" s="7"/>
      <c r="N40" s="7"/>
    </row>
    <row r="41" spans="1:9" ht="12.75">
      <c r="A41" s="14">
        <v>37</v>
      </c>
      <c r="D41" s="3">
        <f t="shared" si="0"/>
        <v>0</v>
      </c>
      <c r="E41" s="3">
        <v>0</v>
      </c>
      <c r="F41" s="3">
        <v>0</v>
      </c>
      <c r="G41" s="3">
        <v>0</v>
      </c>
      <c r="I41" s="14"/>
    </row>
    <row r="42" spans="1:9" ht="12.75">
      <c r="A42" s="14">
        <v>38</v>
      </c>
      <c r="D42" s="3">
        <f t="shared" si="0"/>
        <v>0</v>
      </c>
      <c r="E42" s="3">
        <v>0</v>
      </c>
      <c r="F42" s="3">
        <v>0</v>
      </c>
      <c r="G42" s="3">
        <v>0</v>
      </c>
      <c r="I42" s="3"/>
    </row>
  </sheetData>
  <sheetProtection/>
  <conditionalFormatting sqref="A5:G42">
    <cfRule type="expression" priority="2" dxfId="0" stopIfTrue="1">
      <formula>$A5&lt;4</formula>
    </cfRule>
  </conditionalFormatting>
  <conditionalFormatting sqref="I5:N26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D5" sqref="B5:D14"/>
    </sheetView>
  </sheetViews>
  <sheetFormatPr defaultColWidth="9.00390625" defaultRowHeight="15" customHeight="1"/>
  <cols>
    <col min="1" max="1" width="6.00390625" style="8" customWidth="1"/>
    <col min="2" max="2" width="22.375" style="8" bestFit="1" customWidth="1"/>
    <col min="3" max="3" width="12.00390625" style="8" bestFit="1" customWidth="1"/>
    <col min="4" max="4" width="6.00390625" style="3" customWidth="1"/>
    <col min="5" max="5" width="7.375" style="3" bestFit="1" customWidth="1"/>
    <col min="6" max="6" width="9.25390625" style="3" bestFit="1" customWidth="1"/>
    <col min="7" max="7" width="8.875" style="3" customWidth="1"/>
    <col min="8" max="8" width="3.125" style="8" customWidth="1"/>
    <col min="9" max="9" width="9.00390625" style="8" customWidth="1"/>
    <col min="10" max="10" width="21.375" style="8" bestFit="1" customWidth="1"/>
    <col min="11" max="11" width="12.375" style="8" bestFit="1" customWidth="1"/>
    <col min="12" max="12" width="9.75390625" style="3" bestFit="1" customWidth="1"/>
    <col min="13" max="13" width="8.50390625" style="8" customWidth="1"/>
    <col min="14" max="14" width="11.625" style="8" bestFit="1" customWidth="1"/>
    <col min="15" max="16384" width="9.00390625" style="8" customWidth="1"/>
  </cols>
  <sheetData>
    <row r="1" spans="1:7" ht="15" customHeight="1">
      <c r="A1" s="20" t="s">
        <v>19</v>
      </c>
      <c r="B1" s="7"/>
      <c r="C1" s="7" t="s">
        <v>20</v>
      </c>
      <c r="D1" s="7"/>
      <c r="E1" s="7"/>
      <c r="F1" s="7"/>
      <c r="G1" s="7"/>
    </row>
    <row r="2" spans="1:7" ht="15" customHeight="1">
      <c r="A2" s="7"/>
      <c r="B2" s="7"/>
      <c r="C2" s="7"/>
      <c r="D2" s="7"/>
      <c r="E2" s="7"/>
      <c r="F2" s="7"/>
      <c r="G2" s="7"/>
    </row>
    <row r="3" spans="1:14" ht="15" customHeight="1">
      <c r="A3" s="13" t="s">
        <v>11</v>
      </c>
      <c r="B3" s="7"/>
      <c r="C3" s="7"/>
      <c r="D3" s="7"/>
      <c r="E3" s="7"/>
      <c r="F3" s="7"/>
      <c r="G3" s="7"/>
      <c r="I3" s="13" t="str">
        <f>A3</f>
        <v>Jongens Pupillen A 2004 1e jaars  </v>
      </c>
      <c r="J3" s="7"/>
      <c r="K3" s="7"/>
      <c r="L3" s="13" t="s">
        <v>4</v>
      </c>
      <c r="M3" s="7"/>
      <c r="N3" s="7"/>
    </row>
    <row r="4" spans="1:14" ht="15" customHeight="1">
      <c r="A4" s="74" t="s">
        <v>6</v>
      </c>
      <c r="B4" s="55" t="s">
        <v>1</v>
      </c>
      <c r="C4" s="55" t="s">
        <v>299</v>
      </c>
      <c r="D4" s="55" t="s">
        <v>7</v>
      </c>
      <c r="E4" s="55" t="s">
        <v>211</v>
      </c>
      <c r="F4" s="56">
        <v>41776</v>
      </c>
      <c r="G4" s="25">
        <v>41804</v>
      </c>
      <c r="H4" s="7"/>
      <c r="I4" s="55" t="s">
        <v>6</v>
      </c>
      <c r="J4" s="55" t="s">
        <v>1</v>
      </c>
      <c r="K4" s="55" t="s">
        <v>210</v>
      </c>
      <c r="L4" s="55" t="s">
        <v>211</v>
      </c>
      <c r="M4" s="56">
        <v>41776</v>
      </c>
      <c r="N4" s="55" t="s">
        <v>8</v>
      </c>
    </row>
    <row r="5" spans="1:14" ht="15" customHeight="1">
      <c r="A5" s="67">
        <v>1</v>
      </c>
      <c r="B5" s="88" t="s">
        <v>67</v>
      </c>
      <c r="C5" s="67" t="s">
        <v>25</v>
      </c>
      <c r="D5" s="3">
        <f aca="true" t="shared" si="0" ref="D5:D42">SUM(E5:G5)-MIN(E5:G5)</f>
        <v>2881</v>
      </c>
      <c r="E5" s="3">
        <v>1440</v>
      </c>
      <c r="F5" s="3">
        <v>1441</v>
      </c>
      <c r="G5" s="3">
        <v>1368</v>
      </c>
      <c r="I5" s="67">
        <v>1</v>
      </c>
      <c r="J5" s="67" t="s">
        <v>68</v>
      </c>
      <c r="K5" s="67" t="s">
        <v>22</v>
      </c>
      <c r="L5" s="68">
        <v>0.0025053240740740743</v>
      </c>
      <c r="M5" s="69">
        <v>0.0025668981481481484</v>
      </c>
      <c r="N5" s="68">
        <f aca="true" t="shared" si="1" ref="N5:N34">MIN(L5:M5)</f>
        <v>0.0025053240740740743</v>
      </c>
    </row>
    <row r="6" spans="1:14" ht="15" customHeight="1">
      <c r="A6" s="67">
        <v>2</v>
      </c>
      <c r="B6" s="67" t="s">
        <v>71</v>
      </c>
      <c r="C6" s="67" t="s">
        <v>30</v>
      </c>
      <c r="D6" s="3">
        <f t="shared" si="0"/>
        <v>2684</v>
      </c>
      <c r="E6" s="3">
        <v>1216</v>
      </c>
      <c r="F6" s="3">
        <v>1341</v>
      </c>
      <c r="G6" s="3">
        <v>1343</v>
      </c>
      <c r="I6" s="67">
        <v>2</v>
      </c>
      <c r="J6" s="67" t="s">
        <v>71</v>
      </c>
      <c r="K6" s="67" t="s">
        <v>30</v>
      </c>
      <c r="L6" s="68">
        <v>0.0025405092592592593</v>
      </c>
      <c r="M6" s="68">
        <v>0.002594212962962963</v>
      </c>
      <c r="N6" s="68">
        <f t="shared" si="1"/>
        <v>0.0025405092592592593</v>
      </c>
    </row>
    <row r="7" spans="1:14" ht="15" customHeight="1">
      <c r="A7" s="67">
        <v>3</v>
      </c>
      <c r="B7" s="67" t="s">
        <v>69</v>
      </c>
      <c r="C7" s="67" t="s">
        <v>22</v>
      </c>
      <c r="D7" s="3">
        <f t="shared" si="0"/>
        <v>2667</v>
      </c>
      <c r="E7" s="3">
        <v>1247</v>
      </c>
      <c r="F7" s="3">
        <v>1369</v>
      </c>
      <c r="G7" s="3">
        <v>1298</v>
      </c>
      <c r="H7" s="21"/>
      <c r="I7" s="67">
        <v>3</v>
      </c>
      <c r="J7" s="67" t="s">
        <v>244</v>
      </c>
      <c r="K7" s="67" t="s">
        <v>30</v>
      </c>
      <c r="L7" s="68">
        <v>0.002552662037037037</v>
      </c>
      <c r="M7" s="68">
        <v>0.00260150462962963</v>
      </c>
      <c r="N7" s="68">
        <f t="shared" si="1"/>
        <v>0.002552662037037037</v>
      </c>
    </row>
    <row r="8" spans="1:14" ht="15" customHeight="1">
      <c r="A8" s="67">
        <v>4</v>
      </c>
      <c r="B8" s="67" t="s">
        <v>70</v>
      </c>
      <c r="C8" s="67" t="s">
        <v>22</v>
      </c>
      <c r="D8" s="3">
        <f t="shared" si="0"/>
        <v>2619</v>
      </c>
      <c r="E8" s="3">
        <v>1226</v>
      </c>
      <c r="F8" s="3">
        <v>1316</v>
      </c>
      <c r="G8" s="3">
        <v>1303</v>
      </c>
      <c r="H8" s="21"/>
      <c r="I8" s="67">
        <v>4</v>
      </c>
      <c r="J8" s="67" t="s">
        <v>72</v>
      </c>
      <c r="K8" s="67" t="s">
        <v>30</v>
      </c>
      <c r="L8" s="68">
        <v>0.0027019675925925926</v>
      </c>
      <c r="M8" s="68">
        <v>0.0026506944444444447</v>
      </c>
      <c r="N8" s="68">
        <f t="shared" si="1"/>
        <v>0.0026506944444444447</v>
      </c>
    </row>
    <row r="9" spans="1:14" ht="15" customHeight="1">
      <c r="A9" s="67">
        <v>5</v>
      </c>
      <c r="B9" s="67" t="s">
        <v>68</v>
      </c>
      <c r="C9" s="67" t="s">
        <v>22</v>
      </c>
      <c r="D9" s="3">
        <f t="shared" si="0"/>
        <v>2609</v>
      </c>
      <c r="E9" s="3">
        <v>1310</v>
      </c>
      <c r="F9" s="3">
        <v>1299</v>
      </c>
      <c r="G9" s="3">
        <v>1291</v>
      </c>
      <c r="H9" s="21"/>
      <c r="I9" s="67">
        <v>5</v>
      </c>
      <c r="J9" s="67" t="s">
        <v>70</v>
      </c>
      <c r="K9" s="67" t="s">
        <v>22</v>
      </c>
      <c r="L9" s="68">
        <v>0.0027381944444444446</v>
      </c>
      <c r="M9" s="68">
        <v>0.0029570601851851854</v>
      </c>
      <c r="N9" s="68">
        <f t="shared" si="1"/>
        <v>0.0027381944444444446</v>
      </c>
    </row>
    <row r="10" spans="1:14" ht="15" customHeight="1">
      <c r="A10" s="67">
        <v>6</v>
      </c>
      <c r="B10" s="67" t="s">
        <v>76</v>
      </c>
      <c r="C10" s="67" t="s">
        <v>25</v>
      </c>
      <c r="D10" s="3">
        <f t="shared" si="0"/>
        <v>2435</v>
      </c>
      <c r="E10" s="3">
        <v>1035</v>
      </c>
      <c r="F10" s="3">
        <v>1147</v>
      </c>
      <c r="G10" s="3">
        <v>1288</v>
      </c>
      <c r="H10" s="21"/>
      <c r="I10" s="67">
        <v>6</v>
      </c>
      <c r="J10" s="67" t="s">
        <v>77</v>
      </c>
      <c r="K10" s="67" t="s">
        <v>22</v>
      </c>
      <c r="L10" s="68">
        <v>0.0027519675925925923</v>
      </c>
      <c r="M10" s="68">
        <v>0.0028626157407407407</v>
      </c>
      <c r="N10" s="68">
        <f t="shared" si="1"/>
        <v>0.0027519675925925923</v>
      </c>
    </row>
    <row r="11" spans="1:14" ht="15" customHeight="1">
      <c r="A11" s="67">
        <v>7</v>
      </c>
      <c r="B11" s="67" t="s">
        <v>79</v>
      </c>
      <c r="C11" s="67" t="s">
        <v>25</v>
      </c>
      <c r="D11" s="3">
        <f t="shared" si="0"/>
        <v>2312</v>
      </c>
      <c r="E11" s="3">
        <v>1005</v>
      </c>
      <c r="F11" s="3">
        <v>1125</v>
      </c>
      <c r="G11" s="3">
        <v>1187</v>
      </c>
      <c r="H11" s="21"/>
      <c r="I11" s="67">
        <v>7</v>
      </c>
      <c r="J11" s="67" t="s">
        <v>67</v>
      </c>
      <c r="K11" s="67" t="s">
        <v>25</v>
      </c>
      <c r="L11" s="68">
        <v>0.0029751157407407404</v>
      </c>
      <c r="M11" s="68">
        <v>0.0027841435185185187</v>
      </c>
      <c r="N11" s="68">
        <f t="shared" si="1"/>
        <v>0.0027841435185185187</v>
      </c>
    </row>
    <row r="12" spans="1:14" ht="15" customHeight="1">
      <c r="A12" s="67">
        <v>8</v>
      </c>
      <c r="B12" s="67" t="s">
        <v>244</v>
      </c>
      <c r="C12" s="67" t="s">
        <v>30</v>
      </c>
      <c r="D12" s="3">
        <f t="shared" si="0"/>
        <v>2305</v>
      </c>
      <c r="E12" s="3">
        <v>1137</v>
      </c>
      <c r="F12" s="3">
        <v>1084</v>
      </c>
      <c r="G12" s="3">
        <v>1168</v>
      </c>
      <c r="H12" s="21"/>
      <c r="I12" s="67">
        <v>8</v>
      </c>
      <c r="J12" s="67" t="s">
        <v>74</v>
      </c>
      <c r="K12" s="67" t="s">
        <v>22</v>
      </c>
      <c r="L12" s="68">
        <v>0.0028478009259259255</v>
      </c>
      <c r="M12" s="68">
        <v>0.002821990740740741</v>
      </c>
      <c r="N12" s="68">
        <f t="shared" si="1"/>
        <v>0.002821990740740741</v>
      </c>
    </row>
    <row r="13" spans="1:14" ht="15" customHeight="1">
      <c r="A13" s="67">
        <v>9</v>
      </c>
      <c r="B13" s="67" t="s">
        <v>72</v>
      </c>
      <c r="C13" s="67" t="s">
        <v>30</v>
      </c>
      <c r="D13" s="3">
        <f t="shared" si="0"/>
        <v>2236</v>
      </c>
      <c r="E13" s="3">
        <v>1123</v>
      </c>
      <c r="F13" s="3">
        <v>944</v>
      </c>
      <c r="G13" s="3">
        <v>1113</v>
      </c>
      <c r="H13" s="21"/>
      <c r="I13" s="67">
        <v>9</v>
      </c>
      <c r="J13" s="67" t="s">
        <v>81</v>
      </c>
      <c r="K13" s="67" t="s">
        <v>24</v>
      </c>
      <c r="L13" s="68">
        <v>0.002901157407407408</v>
      </c>
      <c r="M13" s="68">
        <v>0.0033604166666666674</v>
      </c>
      <c r="N13" s="68">
        <f t="shared" si="1"/>
        <v>0.002901157407407408</v>
      </c>
    </row>
    <row r="14" spans="1:14" ht="15" customHeight="1">
      <c r="A14" s="67">
        <v>10</v>
      </c>
      <c r="B14" s="67" t="s">
        <v>77</v>
      </c>
      <c r="C14" s="67" t="s">
        <v>22</v>
      </c>
      <c r="D14" s="3">
        <f t="shared" si="0"/>
        <v>2218</v>
      </c>
      <c r="E14" s="3">
        <v>1008</v>
      </c>
      <c r="F14" s="3">
        <v>1104</v>
      </c>
      <c r="G14" s="3">
        <v>1114</v>
      </c>
      <c r="H14" s="21"/>
      <c r="I14" s="67">
        <v>10</v>
      </c>
      <c r="J14" s="67" t="s">
        <v>75</v>
      </c>
      <c r="K14" s="67" t="s">
        <v>22</v>
      </c>
      <c r="L14" s="68">
        <v>0.0029307870370370373</v>
      </c>
      <c r="M14" s="68">
        <v>0.0029731481481481484</v>
      </c>
      <c r="N14" s="68">
        <f t="shared" si="1"/>
        <v>0.0029307870370370373</v>
      </c>
    </row>
    <row r="15" spans="1:14" ht="15" customHeight="1">
      <c r="A15" s="67">
        <v>11</v>
      </c>
      <c r="B15" s="67" t="s">
        <v>75</v>
      </c>
      <c r="C15" s="67" t="s">
        <v>22</v>
      </c>
      <c r="D15" s="3">
        <f t="shared" si="0"/>
        <v>2197</v>
      </c>
      <c r="E15" s="3">
        <v>1060</v>
      </c>
      <c r="F15" s="3">
        <v>982</v>
      </c>
      <c r="G15" s="3">
        <v>1137</v>
      </c>
      <c r="H15" s="21"/>
      <c r="I15" s="67">
        <v>11</v>
      </c>
      <c r="J15" s="67" t="s">
        <v>246</v>
      </c>
      <c r="K15" s="67" t="s">
        <v>25</v>
      </c>
      <c r="L15" s="68"/>
      <c r="M15" s="68">
        <v>0.0029332175925925927</v>
      </c>
      <c r="N15" s="68">
        <f t="shared" si="1"/>
        <v>0.0029332175925925927</v>
      </c>
    </row>
    <row r="16" spans="1:14" ht="15" customHeight="1">
      <c r="A16" s="67">
        <v>12</v>
      </c>
      <c r="B16" s="67" t="s">
        <v>73</v>
      </c>
      <c r="C16" s="67" t="s">
        <v>22</v>
      </c>
      <c r="D16" s="3">
        <f t="shared" si="0"/>
        <v>2180</v>
      </c>
      <c r="E16" s="3">
        <v>1092</v>
      </c>
      <c r="F16" s="3">
        <v>1058</v>
      </c>
      <c r="G16" s="3">
        <v>1088</v>
      </c>
      <c r="H16" s="21"/>
      <c r="I16" s="67">
        <v>12</v>
      </c>
      <c r="J16" s="67" t="s">
        <v>240</v>
      </c>
      <c r="K16" s="67" t="s">
        <v>25</v>
      </c>
      <c r="L16" s="68"/>
      <c r="M16" s="68">
        <v>0.002962847222222222</v>
      </c>
      <c r="N16" s="68">
        <f t="shared" si="1"/>
        <v>0.002962847222222222</v>
      </c>
    </row>
    <row r="17" spans="1:14" ht="15" customHeight="1">
      <c r="A17" s="67">
        <v>13</v>
      </c>
      <c r="B17" s="67" t="s">
        <v>74</v>
      </c>
      <c r="C17" s="67" t="s">
        <v>22</v>
      </c>
      <c r="D17" s="3">
        <f t="shared" si="0"/>
        <v>2158</v>
      </c>
      <c r="E17" s="3">
        <v>1081</v>
      </c>
      <c r="F17" s="3">
        <v>1018</v>
      </c>
      <c r="G17" s="3">
        <v>1077</v>
      </c>
      <c r="H17" s="21"/>
      <c r="I17" s="67">
        <v>13</v>
      </c>
      <c r="J17" s="67" t="s">
        <v>76</v>
      </c>
      <c r="K17" s="67" t="s">
        <v>25</v>
      </c>
      <c r="L17" s="68">
        <v>0.0031204861111111108</v>
      </c>
      <c r="M17" s="68">
        <v>0.003007523148148148</v>
      </c>
      <c r="N17" s="68">
        <f t="shared" si="1"/>
        <v>0.003007523148148148</v>
      </c>
    </row>
    <row r="18" spans="1:14" ht="15" customHeight="1">
      <c r="A18" s="67">
        <v>14</v>
      </c>
      <c r="B18" s="67" t="s">
        <v>243</v>
      </c>
      <c r="C18" s="67" t="s">
        <v>22</v>
      </c>
      <c r="D18" s="3">
        <f t="shared" si="0"/>
        <v>2077</v>
      </c>
      <c r="E18" s="3">
        <v>0</v>
      </c>
      <c r="F18" s="3">
        <v>999</v>
      </c>
      <c r="G18" s="3">
        <v>1078</v>
      </c>
      <c r="H18" s="21"/>
      <c r="I18" s="67">
        <v>14</v>
      </c>
      <c r="J18" s="67" t="s">
        <v>238</v>
      </c>
      <c r="K18" s="67" t="s">
        <v>25</v>
      </c>
      <c r="L18" s="68"/>
      <c r="M18" s="68">
        <v>0.0030197916666666667</v>
      </c>
      <c r="N18" s="68">
        <f t="shared" si="1"/>
        <v>0.0030197916666666667</v>
      </c>
    </row>
    <row r="19" spans="1:14" ht="15" customHeight="1">
      <c r="A19" s="67">
        <v>15</v>
      </c>
      <c r="B19" s="67" t="s">
        <v>240</v>
      </c>
      <c r="C19" s="67" t="s">
        <v>25</v>
      </c>
      <c r="D19" s="3">
        <f t="shared" si="0"/>
        <v>2036</v>
      </c>
      <c r="E19" s="3">
        <v>0</v>
      </c>
      <c r="F19" s="3">
        <v>978</v>
      </c>
      <c r="G19" s="3">
        <v>1058</v>
      </c>
      <c r="H19" s="21"/>
      <c r="I19" s="67">
        <v>15</v>
      </c>
      <c r="J19" s="67" t="s">
        <v>73</v>
      </c>
      <c r="K19" s="67" t="s">
        <v>22</v>
      </c>
      <c r="L19" s="68">
        <v>0.003025694444444445</v>
      </c>
      <c r="M19" s="68">
        <v>0.003128472222222222</v>
      </c>
      <c r="N19" s="68">
        <f t="shared" si="1"/>
        <v>0.003025694444444445</v>
      </c>
    </row>
    <row r="20" spans="1:14" ht="15" customHeight="1">
      <c r="A20" s="67">
        <v>16</v>
      </c>
      <c r="B20" s="67" t="s">
        <v>80</v>
      </c>
      <c r="C20" s="67" t="s">
        <v>22</v>
      </c>
      <c r="D20" s="3">
        <f t="shared" si="0"/>
        <v>2027</v>
      </c>
      <c r="E20" s="3">
        <v>927</v>
      </c>
      <c r="F20" s="3">
        <v>1077</v>
      </c>
      <c r="G20" s="3">
        <v>950</v>
      </c>
      <c r="H20" s="21"/>
      <c r="I20" s="67">
        <v>16</v>
      </c>
      <c r="J20" s="67" t="s">
        <v>82</v>
      </c>
      <c r="K20" s="67" t="s">
        <v>22</v>
      </c>
      <c r="L20" s="68"/>
      <c r="M20" s="68">
        <v>0.003045138888888889</v>
      </c>
      <c r="N20" s="68">
        <f t="shared" si="1"/>
        <v>0.003045138888888889</v>
      </c>
    </row>
    <row r="21" spans="1:14" ht="15" customHeight="1">
      <c r="A21" s="67">
        <v>17</v>
      </c>
      <c r="B21" s="67" t="s">
        <v>81</v>
      </c>
      <c r="C21" s="67" t="s">
        <v>24</v>
      </c>
      <c r="D21" s="3">
        <f t="shared" si="0"/>
        <v>1987</v>
      </c>
      <c r="E21" s="3">
        <v>895</v>
      </c>
      <c r="F21" s="3">
        <v>965</v>
      </c>
      <c r="G21" s="3">
        <v>1022</v>
      </c>
      <c r="H21" s="21"/>
      <c r="I21" s="67">
        <v>17</v>
      </c>
      <c r="J21" s="67" t="s">
        <v>236</v>
      </c>
      <c r="K21" s="67" t="s">
        <v>24</v>
      </c>
      <c r="L21" s="68"/>
      <c r="M21" s="68">
        <v>0.0031807870370370375</v>
      </c>
      <c r="N21" s="68">
        <f t="shared" si="1"/>
        <v>0.0031807870370370375</v>
      </c>
    </row>
    <row r="22" spans="1:14" ht="15" customHeight="1">
      <c r="A22" s="67">
        <v>18</v>
      </c>
      <c r="B22" s="67" t="s">
        <v>246</v>
      </c>
      <c r="C22" s="67" t="s">
        <v>25</v>
      </c>
      <c r="D22" s="3">
        <f t="shared" si="0"/>
        <v>1954</v>
      </c>
      <c r="E22" s="3">
        <v>0</v>
      </c>
      <c r="F22" s="3">
        <v>980</v>
      </c>
      <c r="G22" s="3">
        <v>974</v>
      </c>
      <c r="H22" s="21"/>
      <c r="I22" s="67">
        <v>18</v>
      </c>
      <c r="J22" s="67" t="s">
        <v>243</v>
      </c>
      <c r="K22" s="67" t="s">
        <v>22</v>
      </c>
      <c r="L22" s="68"/>
      <c r="M22" s="69">
        <v>0.003275810185185185</v>
      </c>
      <c r="N22" s="68">
        <f t="shared" si="1"/>
        <v>0.003275810185185185</v>
      </c>
    </row>
    <row r="23" spans="1:14" ht="15" customHeight="1">
      <c r="A23" s="67">
        <v>19</v>
      </c>
      <c r="B23" s="67" t="s">
        <v>84</v>
      </c>
      <c r="C23" s="67" t="s">
        <v>22</v>
      </c>
      <c r="D23" s="3">
        <f t="shared" si="0"/>
        <v>1943</v>
      </c>
      <c r="E23" s="3">
        <v>772</v>
      </c>
      <c r="F23" s="3">
        <v>1002</v>
      </c>
      <c r="G23" s="3">
        <v>941</v>
      </c>
      <c r="H23" s="21"/>
      <c r="I23" s="67">
        <v>19</v>
      </c>
      <c r="J23" s="67" t="s">
        <v>241</v>
      </c>
      <c r="K23" s="67" t="s">
        <v>22</v>
      </c>
      <c r="L23" s="68"/>
      <c r="M23" s="69">
        <v>0.0033112268518518517</v>
      </c>
      <c r="N23" s="68">
        <f t="shared" si="1"/>
        <v>0.0033112268518518517</v>
      </c>
    </row>
    <row r="24" spans="1:14" ht="15" customHeight="1">
      <c r="A24" s="67">
        <v>20</v>
      </c>
      <c r="B24" s="67" t="s">
        <v>83</v>
      </c>
      <c r="C24" s="67" t="s">
        <v>22</v>
      </c>
      <c r="D24" s="3">
        <f t="shared" si="0"/>
        <v>1800</v>
      </c>
      <c r="E24" s="3">
        <v>782</v>
      </c>
      <c r="F24" s="3">
        <v>964</v>
      </c>
      <c r="G24" s="3">
        <v>836</v>
      </c>
      <c r="H24" s="21"/>
      <c r="I24" s="67">
        <v>20</v>
      </c>
      <c r="J24" s="67" t="s">
        <v>79</v>
      </c>
      <c r="K24" s="67" t="s">
        <v>25</v>
      </c>
      <c r="L24" s="68">
        <v>0.003356365740740741</v>
      </c>
      <c r="M24" s="68">
        <v>0.0033489583333333336</v>
      </c>
      <c r="N24" s="68">
        <f t="shared" si="1"/>
        <v>0.0033489583333333336</v>
      </c>
    </row>
    <row r="25" spans="1:14" ht="15" customHeight="1">
      <c r="A25" s="67">
        <v>21</v>
      </c>
      <c r="B25" s="67" t="s">
        <v>82</v>
      </c>
      <c r="C25" s="67" t="s">
        <v>22</v>
      </c>
      <c r="D25" s="3">
        <f t="shared" si="0"/>
        <v>1674</v>
      </c>
      <c r="E25" s="3">
        <v>787</v>
      </c>
      <c r="F25" s="3">
        <v>887</v>
      </c>
      <c r="G25" s="3">
        <v>0</v>
      </c>
      <c r="H25" s="21"/>
      <c r="I25" s="67">
        <v>21</v>
      </c>
      <c r="J25" s="67" t="s">
        <v>84</v>
      </c>
      <c r="K25" s="67" t="s">
        <v>22</v>
      </c>
      <c r="L25" s="68">
        <v>0.0033511574074074073</v>
      </c>
      <c r="M25" s="68">
        <v>0.003601851851851852</v>
      </c>
      <c r="N25" s="68">
        <f t="shared" si="1"/>
        <v>0.0033511574074074073</v>
      </c>
    </row>
    <row r="26" spans="1:14" ht="15" customHeight="1">
      <c r="A26" s="67">
        <v>22</v>
      </c>
      <c r="B26" s="67" t="s">
        <v>86</v>
      </c>
      <c r="C26" s="67" t="s">
        <v>22</v>
      </c>
      <c r="D26" s="3">
        <f t="shared" si="0"/>
        <v>1610</v>
      </c>
      <c r="E26" s="3">
        <v>660</v>
      </c>
      <c r="F26" s="3">
        <v>837</v>
      </c>
      <c r="G26" s="3">
        <v>773</v>
      </c>
      <c r="H26" s="21"/>
      <c r="I26" s="67">
        <v>22</v>
      </c>
      <c r="J26" s="67" t="s">
        <v>69</v>
      </c>
      <c r="K26" s="67" t="s">
        <v>22</v>
      </c>
      <c r="L26" s="68">
        <v>0.0033793981481481483</v>
      </c>
      <c r="M26" s="68">
        <v>0.0034561342592592595</v>
      </c>
      <c r="N26" s="68">
        <f t="shared" si="1"/>
        <v>0.0033793981481481483</v>
      </c>
    </row>
    <row r="27" spans="1:14" ht="15" customHeight="1">
      <c r="A27" s="67">
        <v>23</v>
      </c>
      <c r="B27" s="67" t="s">
        <v>238</v>
      </c>
      <c r="C27" s="67" t="s">
        <v>25</v>
      </c>
      <c r="D27" s="3">
        <f t="shared" si="0"/>
        <v>1581</v>
      </c>
      <c r="E27" s="3">
        <v>0</v>
      </c>
      <c r="F27" s="3">
        <v>804</v>
      </c>
      <c r="G27" s="3">
        <v>777</v>
      </c>
      <c r="H27" s="21"/>
      <c r="I27" s="67">
        <v>23</v>
      </c>
      <c r="J27" s="67" t="s">
        <v>83</v>
      </c>
      <c r="K27" s="67" t="s">
        <v>22</v>
      </c>
      <c r="L27" s="68">
        <v>0.0036027777777777777</v>
      </c>
      <c r="M27" s="68">
        <v>0.0033871527777777776</v>
      </c>
      <c r="N27" s="68">
        <f t="shared" si="1"/>
        <v>0.0033871527777777776</v>
      </c>
    </row>
    <row r="28" spans="1:14" ht="15" customHeight="1">
      <c r="A28" s="67">
        <v>24</v>
      </c>
      <c r="B28" s="67" t="s">
        <v>247</v>
      </c>
      <c r="C28" s="67" t="s">
        <v>22</v>
      </c>
      <c r="D28" s="3">
        <f t="shared" si="0"/>
        <v>1490</v>
      </c>
      <c r="E28" s="3">
        <v>648</v>
      </c>
      <c r="F28" s="3">
        <v>842</v>
      </c>
      <c r="G28" s="3">
        <v>247</v>
      </c>
      <c r="H28" s="21"/>
      <c r="I28" s="67">
        <v>24</v>
      </c>
      <c r="J28" s="67" t="s">
        <v>80</v>
      </c>
      <c r="K28" s="67" t="s">
        <v>22</v>
      </c>
      <c r="L28" s="68">
        <v>0.003394791666666667</v>
      </c>
      <c r="M28" s="68">
        <v>0.0034096064814814818</v>
      </c>
      <c r="N28" s="68">
        <f t="shared" si="1"/>
        <v>0.003394791666666667</v>
      </c>
    </row>
    <row r="29" spans="1:14" ht="15" customHeight="1">
      <c r="A29" s="67">
        <v>25</v>
      </c>
      <c r="B29" s="67" t="s">
        <v>85</v>
      </c>
      <c r="C29" s="67" t="s">
        <v>30</v>
      </c>
      <c r="D29" s="3">
        <f t="shared" si="0"/>
        <v>1479</v>
      </c>
      <c r="E29" s="3">
        <v>677</v>
      </c>
      <c r="F29" s="3">
        <v>0</v>
      </c>
      <c r="G29" s="3">
        <v>802</v>
      </c>
      <c r="H29" s="21"/>
      <c r="I29" s="67">
        <v>25</v>
      </c>
      <c r="J29" s="67" t="s">
        <v>237</v>
      </c>
      <c r="K29" s="67" t="s">
        <v>22</v>
      </c>
      <c r="L29" s="68"/>
      <c r="M29" s="68">
        <v>0.0036841435185185185</v>
      </c>
      <c r="N29" s="68">
        <f t="shared" si="1"/>
        <v>0.0036841435185185185</v>
      </c>
    </row>
    <row r="30" spans="1:14" ht="15" customHeight="1">
      <c r="A30" s="67">
        <v>26</v>
      </c>
      <c r="B30" s="8" t="s">
        <v>307</v>
      </c>
      <c r="C30" s="8" t="s">
        <v>30</v>
      </c>
      <c r="D30" s="3">
        <f t="shared" si="0"/>
        <v>1036</v>
      </c>
      <c r="E30" s="3">
        <v>0</v>
      </c>
      <c r="F30" s="3">
        <v>0</v>
      </c>
      <c r="G30" s="3">
        <v>1036</v>
      </c>
      <c r="I30" s="67">
        <v>26</v>
      </c>
      <c r="J30" s="67" t="s">
        <v>78</v>
      </c>
      <c r="K30" s="67" t="s">
        <v>25</v>
      </c>
      <c r="L30" s="68">
        <v>0.0037362268518518517</v>
      </c>
      <c r="M30" s="68" t="s">
        <v>226</v>
      </c>
      <c r="N30" s="68">
        <f t="shared" si="1"/>
        <v>0.0037362268518518517</v>
      </c>
    </row>
    <row r="31" spans="1:14" ht="15" customHeight="1">
      <c r="A31" s="67">
        <v>27</v>
      </c>
      <c r="B31" s="67" t="s">
        <v>78</v>
      </c>
      <c r="C31" s="67" t="s">
        <v>25</v>
      </c>
      <c r="D31" s="3">
        <f t="shared" si="0"/>
        <v>1007</v>
      </c>
      <c r="E31" s="3">
        <v>1007</v>
      </c>
      <c r="F31" s="3">
        <v>0</v>
      </c>
      <c r="G31" s="3">
        <v>0</v>
      </c>
      <c r="I31" s="67">
        <v>27</v>
      </c>
      <c r="J31" s="67" t="s">
        <v>242</v>
      </c>
      <c r="K31" s="67" t="s">
        <v>22</v>
      </c>
      <c r="L31" s="68"/>
      <c r="M31" s="68">
        <v>0.0037444444444444448</v>
      </c>
      <c r="N31" s="68">
        <f t="shared" si="1"/>
        <v>0.0037444444444444448</v>
      </c>
    </row>
    <row r="32" spans="1:14" ht="15" customHeight="1">
      <c r="A32" s="67">
        <v>28</v>
      </c>
      <c r="B32" s="67" t="s">
        <v>242</v>
      </c>
      <c r="C32" s="67" t="s">
        <v>22</v>
      </c>
      <c r="D32" s="3">
        <f t="shared" si="0"/>
        <v>904</v>
      </c>
      <c r="E32" s="3">
        <v>0</v>
      </c>
      <c r="F32" s="3">
        <v>904</v>
      </c>
      <c r="G32" s="3">
        <v>0</v>
      </c>
      <c r="I32" s="67">
        <v>28</v>
      </c>
      <c r="J32" s="67" t="s">
        <v>85</v>
      </c>
      <c r="K32" s="67" t="s">
        <v>30</v>
      </c>
      <c r="L32" s="68">
        <v>0.003795370370370371</v>
      </c>
      <c r="M32" s="68" t="s">
        <v>226</v>
      </c>
      <c r="N32" s="68">
        <f t="shared" si="1"/>
        <v>0.003795370370370371</v>
      </c>
    </row>
    <row r="33" spans="1:14" ht="15" customHeight="1">
      <c r="A33" s="67">
        <v>29</v>
      </c>
      <c r="B33" s="67" t="s">
        <v>237</v>
      </c>
      <c r="C33" s="67" t="s">
        <v>22</v>
      </c>
      <c r="D33" s="3">
        <f t="shared" si="0"/>
        <v>785</v>
      </c>
      <c r="E33" s="3">
        <v>0</v>
      </c>
      <c r="F33" s="3">
        <v>785</v>
      </c>
      <c r="G33" s="3">
        <v>0</v>
      </c>
      <c r="I33" s="67">
        <v>29</v>
      </c>
      <c r="J33" s="67" t="s">
        <v>86</v>
      </c>
      <c r="K33" s="67" t="s">
        <v>22</v>
      </c>
      <c r="L33" s="68">
        <v>0.004084143518518519</v>
      </c>
      <c r="M33" s="68">
        <v>0.0038238425925925922</v>
      </c>
      <c r="N33" s="68">
        <f t="shared" si="1"/>
        <v>0.0038238425925925922</v>
      </c>
    </row>
    <row r="34" spans="1:14" ht="15" customHeight="1">
      <c r="A34" s="67">
        <v>30</v>
      </c>
      <c r="B34" s="67" t="s">
        <v>236</v>
      </c>
      <c r="C34" s="67" t="s">
        <v>24</v>
      </c>
      <c r="D34" s="3">
        <f t="shared" si="0"/>
        <v>684</v>
      </c>
      <c r="E34" s="3">
        <v>0</v>
      </c>
      <c r="F34" s="3">
        <v>684</v>
      </c>
      <c r="G34" s="3">
        <v>0</v>
      </c>
      <c r="I34" s="67">
        <v>30</v>
      </c>
      <c r="J34" s="67" t="s">
        <v>247</v>
      </c>
      <c r="K34" s="67" t="s">
        <v>22</v>
      </c>
      <c r="L34" s="68">
        <v>0.004137962962962963</v>
      </c>
      <c r="M34" s="68">
        <v>0.003947685185185185</v>
      </c>
      <c r="N34" s="68">
        <f t="shared" si="1"/>
        <v>0.003947685185185185</v>
      </c>
    </row>
    <row r="35" spans="1:14" ht="15" customHeight="1">
      <c r="A35" s="67">
        <v>31</v>
      </c>
      <c r="B35" s="67" t="s">
        <v>239</v>
      </c>
      <c r="C35" s="67" t="s">
        <v>22</v>
      </c>
      <c r="D35" s="3">
        <f t="shared" si="0"/>
        <v>627</v>
      </c>
      <c r="E35" s="3">
        <v>0</v>
      </c>
      <c r="F35" s="3">
        <v>627</v>
      </c>
      <c r="G35" s="3">
        <v>0</v>
      </c>
      <c r="I35" s="29">
        <v>31</v>
      </c>
      <c r="J35" s="30"/>
      <c r="K35" s="30"/>
      <c r="L35" s="30"/>
      <c r="M35" s="48"/>
      <c r="N35" s="30"/>
    </row>
    <row r="36" spans="1:14" ht="15" customHeight="1">
      <c r="A36" s="67">
        <v>32</v>
      </c>
      <c r="B36" s="67" t="s">
        <v>241</v>
      </c>
      <c r="C36" s="67" t="s">
        <v>22</v>
      </c>
      <c r="D36" s="3">
        <f t="shared" si="0"/>
        <v>502</v>
      </c>
      <c r="E36" s="3">
        <v>0</v>
      </c>
      <c r="F36" s="3">
        <v>502</v>
      </c>
      <c r="G36" s="3">
        <v>0</v>
      </c>
      <c r="I36" s="29">
        <v>32</v>
      </c>
      <c r="J36" s="30"/>
      <c r="K36" s="30"/>
      <c r="L36" s="30"/>
      <c r="M36" s="48"/>
      <c r="N36" s="30"/>
    </row>
    <row r="37" spans="1:13" ht="15" customHeight="1">
      <c r="A37" s="14">
        <v>33</v>
      </c>
      <c r="B37" s="67" t="s">
        <v>245</v>
      </c>
      <c r="C37" s="67" t="s">
        <v>22</v>
      </c>
      <c r="D37" s="3">
        <f t="shared" si="0"/>
        <v>196</v>
      </c>
      <c r="E37" s="3">
        <v>0</v>
      </c>
      <c r="F37" s="3">
        <v>196</v>
      </c>
      <c r="G37" s="3">
        <v>0</v>
      </c>
      <c r="I37" s="3">
        <v>33</v>
      </c>
      <c r="M37" s="48"/>
    </row>
    <row r="38" spans="1:13" ht="15" customHeight="1">
      <c r="A38" s="14">
        <v>34</v>
      </c>
      <c r="D38" s="3">
        <f t="shared" si="0"/>
        <v>0</v>
      </c>
      <c r="E38" s="3">
        <v>0</v>
      </c>
      <c r="F38" s="3">
        <v>0</v>
      </c>
      <c r="G38" s="3">
        <v>0</v>
      </c>
      <c r="I38" s="14">
        <v>34</v>
      </c>
      <c r="M38" s="48"/>
    </row>
    <row r="39" spans="1:13" ht="15" customHeight="1">
      <c r="A39" s="14">
        <v>35</v>
      </c>
      <c r="D39" s="3">
        <f t="shared" si="0"/>
        <v>0</v>
      </c>
      <c r="E39" s="3">
        <v>0</v>
      </c>
      <c r="F39" s="3">
        <v>0</v>
      </c>
      <c r="G39" s="3">
        <v>0</v>
      </c>
      <c r="I39" s="3">
        <v>35</v>
      </c>
      <c r="M39" s="48"/>
    </row>
    <row r="40" spans="1:13" ht="15" customHeight="1">
      <c r="A40" s="14">
        <v>36</v>
      </c>
      <c r="D40" s="3">
        <f t="shared" si="0"/>
        <v>0</v>
      </c>
      <c r="E40" s="3">
        <v>0</v>
      </c>
      <c r="F40" s="3">
        <v>0</v>
      </c>
      <c r="G40" s="3">
        <v>0</v>
      </c>
      <c r="I40" s="3">
        <v>36</v>
      </c>
      <c r="M40" s="48"/>
    </row>
    <row r="41" spans="1:9" ht="15" customHeight="1">
      <c r="A41" s="14">
        <v>37</v>
      </c>
      <c r="D41" s="3">
        <f t="shared" si="0"/>
        <v>0</v>
      </c>
      <c r="E41" s="3">
        <v>0</v>
      </c>
      <c r="F41" s="3">
        <v>0</v>
      </c>
      <c r="G41" s="3">
        <v>0</v>
      </c>
      <c r="I41" s="14">
        <v>37</v>
      </c>
    </row>
    <row r="42" spans="1:9" ht="15" customHeight="1">
      <c r="A42" s="14">
        <v>38</v>
      </c>
      <c r="D42" s="3">
        <f t="shared" si="0"/>
        <v>0</v>
      </c>
      <c r="E42" s="3">
        <v>0</v>
      </c>
      <c r="F42" s="3">
        <v>0</v>
      </c>
      <c r="G42" s="3">
        <v>0</v>
      </c>
      <c r="I42" s="3">
        <v>38</v>
      </c>
    </row>
  </sheetData>
  <sheetProtection/>
  <conditionalFormatting sqref="I5:N42">
    <cfRule type="expression" priority="2" dxfId="0" stopIfTrue="1">
      <formula>$I5&lt;4</formula>
    </cfRule>
  </conditionalFormatting>
  <conditionalFormatting sqref="A5:G42">
    <cfRule type="expression" priority="1" dxfId="0" stopIfTrue="1">
      <formula>$A5&lt;4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B5" sqref="B5:D14"/>
    </sheetView>
  </sheetViews>
  <sheetFormatPr defaultColWidth="9.00390625" defaultRowHeight="12.75"/>
  <cols>
    <col min="1" max="1" width="6.625" style="8" customWidth="1"/>
    <col min="2" max="2" width="17.50390625" style="8" bestFit="1" customWidth="1"/>
    <col min="3" max="3" width="12.00390625" style="8" bestFit="1" customWidth="1"/>
    <col min="4" max="4" width="6.50390625" style="8" customWidth="1"/>
    <col min="5" max="5" width="7.375" style="3" bestFit="1" customWidth="1"/>
    <col min="6" max="6" width="8.25390625" style="3" bestFit="1" customWidth="1"/>
    <col min="7" max="7" width="7.875" style="3" customWidth="1"/>
    <col min="8" max="8" width="3.125" style="8" customWidth="1"/>
    <col min="9" max="9" width="6.625" style="8" customWidth="1"/>
    <col min="10" max="10" width="17.50390625" style="8" bestFit="1" customWidth="1"/>
    <col min="11" max="11" width="12.00390625" style="8" bestFit="1" customWidth="1"/>
    <col min="12" max="12" width="8.375" style="3" customWidth="1"/>
    <col min="13" max="13" width="8.25390625" style="8" bestFit="1" customWidth="1"/>
    <col min="14" max="14" width="12.50390625" style="8" bestFit="1" customWidth="1"/>
    <col min="15" max="16384" width="9.00390625" style="8" customWidth="1"/>
  </cols>
  <sheetData>
    <row r="1" spans="1:12" ht="12.75">
      <c r="A1" s="20" t="s">
        <v>19</v>
      </c>
      <c r="B1" s="7"/>
      <c r="C1" s="7" t="s">
        <v>20</v>
      </c>
      <c r="D1" s="7"/>
      <c r="E1" s="7"/>
      <c r="F1" s="7"/>
      <c r="G1" s="7"/>
      <c r="I1" s="13"/>
      <c r="L1" s="14"/>
    </row>
    <row r="2" spans="1:7" ht="12.75">
      <c r="A2" s="7"/>
      <c r="B2" s="7"/>
      <c r="C2" s="7"/>
      <c r="D2" s="7"/>
      <c r="E2" s="7"/>
      <c r="F2" s="7"/>
      <c r="G2" s="7"/>
    </row>
    <row r="3" spans="1:14" ht="12.75">
      <c r="A3" s="13" t="s">
        <v>12</v>
      </c>
      <c r="B3" s="7"/>
      <c r="C3" s="7"/>
      <c r="D3" s="7"/>
      <c r="E3" s="7"/>
      <c r="F3" s="7"/>
      <c r="G3" s="7"/>
      <c r="I3" s="13" t="str">
        <f>A3</f>
        <v>Meisjes Pupillen A 2004 1e jaars  </v>
      </c>
      <c r="J3" s="7"/>
      <c r="K3" s="7"/>
      <c r="L3" s="25" t="s">
        <v>2</v>
      </c>
      <c r="M3" s="7"/>
      <c r="N3" s="7"/>
    </row>
    <row r="4" spans="1:14" ht="15">
      <c r="A4" s="74" t="s">
        <v>6</v>
      </c>
      <c r="B4" s="55" t="s">
        <v>1</v>
      </c>
      <c r="C4" s="55" t="s">
        <v>299</v>
      </c>
      <c r="D4" s="55" t="s">
        <v>7</v>
      </c>
      <c r="E4" s="55" t="s">
        <v>211</v>
      </c>
      <c r="F4" s="56">
        <v>41776</v>
      </c>
      <c r="G4" s="25">
        <v>41804</v>
      </c>
      <c r="H4" s="7"/>
      <c r="I4" s="55" t="s">
        <v>6</v>
      </c>
      <c r="J4" s="55" t="s">
        <v>1</v>
      </c>
      <c r="K4" s="55" t="s">
        <v>210</v>
      </c>
      <c r="L4" s="55" t="s">
        <v>211</v>
      </c>
      <c r="M4" s="56">
        <v>41776</v>
      </c>
      <c r="N4" s="55" t="s">
        <v>8</v>
      </c>
    </row>
    <row r="5" spans="1:14" ht="15">
      <c r="A5" s="70">
        <v>1</v>
      </c>
      <c r="B5" s="70" t="s">
        <v>88</v>
      </c>
      <c r="C5" s="70" t="s">
        <v>30</v>
      </c>
      <c r="D5" s="7">
        <f aca="true" t="shared" si="0" ref="D5:D42">SUM(E5:G5)-MIN(E5:G5)</f>
        <v>2782</v>
      </c>
      <c r="E5" s="70">
        <v>1226</v>
      </c>
      <c r="F5" s="70">
        <v>1360</v>
      </c>
      <c r="G5" s="7">
        <v>1422</v>
      </c>
      <c r="I5" s="65">
        <v>1</v>
      </c>
      <c r="J5" s="65" t="s">
        <v>87</v>
      </c>
      <c r="K5" s="65" t="s">
        <v>22</v>
      </c>
      <c r="L5" s="66">
        <v>0.00259224537037037</v>
      </c>
      <c r="M5" s="66">
        <v>0.0025657407407407404</v>
      </c>
      <c r="N5" s="66">
        <f aca="true" t="shared" si="1" ref="N5:N28">MIN(L5:M5)</f>
        <v>0.0025657407407407404</v>
      </c>
    </row>
    <row r="6" spans="1:14" ht="15">
      <c r="A6" s="70">
        <v>2</v>
      </c>
      <c r="B6" s="70" t="s">
        <v>87</v>
      </c>
      <c r="C6" s="70" t="s">
        <v>22</v>
      </c>
      <c r="D6" s="7">
        <f t="shared" si="0"/>
        <v>2624</v>
      </c>
      <c r="E6" s="70">
        <v>1315</v>
      </c>
      <c r="F6" s="70">
        <v>1294</v>
      </c>
      <c r="G6" s="7">
        <v>1309</v>
      </c>
      <c r="H6" s="21"/>
      <c r="I6" s="65">
        <v>2</v>
      </c>
      <c r="J6" s="65" t="s">
        <v>88</v>
      </c>
      <c r="K6" s="65" t="s">
        <v>30</v>
      </c>
      <c r="L6" s="66">
        <v>0.0027234953703703705</v>
      </c>
      <c r="M6" s="66" t="s">
        <v>226</v>
      </c>
      <c r="N6" s="66">
        <f t="shared" si="1"/>
        <v>0.0027234953703703705</v>
      </c>
    </row>
    <row r="7" spans="1:14" ht="15">
      <c r="A7" s="70">
        <v>3</v>
      </c>
      <c r="B7" s="70" t="s">
        <v>90</v>
      </c>
      <c r="C7" s="70" t="s">
        <v>30</v>
      </c>
      <c r="D7" s="7">
        <f t="shared" si="0"/>
        <v>2356</v>
      </c>
      <c r="E7" s="70">
        <v>1088</v>
      </c>
      <c r="F7" s="70">
        <v>1110</v>
      </c>
      <c r="G7" s="7">
        <v>1246</v>
      </c>
      <c r="H7" s="21"/>
      <c r="I7" s="65">
        <v>3</v>
      </c>
      <c r="J7" s="65" t="s">
        <v>94</v>
      </c>
      <c r="K7" s="65" t="s">
        <v>22</v>
      </c>
      <c r="L7" s="66">
        <v>0.002742824074074074</v>
      </c>
      <c r="M7" s="66">
        <v>0.0028471064814814817</v>
      </c>
      <c r="N7" s="66">
        <f t="shared" si="1"/>
        <v>0.002742824074074074</v>
      </c>
    </row>
    <row r="8" spans="1:14" ht="15">
      <c r="A8" s="70">
        <v>4</v>
      </c>
      <c r="B8" s="70" t="s">
        <v>91</v>
      </c>
      <c r="C8" s="70" t="s">
        <v>22</v>
      </c>
      <c r="D8" s="7">
        <f t="shared" si="0"/>
        <v>2293</v>
      </c>
      <c r="E8" s="70">
        <v>1050</v>
      </c>
      <c r="F8" s="70">
        <v>1181</v>
      </c>
      <c r="G8" s="7">
        <v>1112</v>
      </c>
      <c r="H8" s="21"/>
      <c r="I8" s="65">
        <v>4</v>
      </c>
      <c r="J8" s="65" t="s">
        <v>248</v>
      </c>
      <c r="K8" s="65" t="s">
        <v>30</v>
      </c>
      <c r="L8" s="66">
        <v>0.0027857638888888884</v>
      </c>
      <c r="M8" s="66" t="s">
        <v>226</v>
      </c>
      <c r="N8" s="66">
        <f t="shared" si="1"/>
        <v>0.0027857638888888884</v>
      </c>
    </row>
    <row r="9" spans="1:14" ht="15">
      <c r="A9" s="70">
        <v>5</v>
      </c>
      <c r="B9" s="70" t="s">
        <v>89</v>
      </c>
      <c r="C9" s="70" t="s">
        <v>30</v>
      </c>
      <c r="D9" s="7">
        <f t="shared" si="0"/>
        <v>2227</v>
      </c>
      <c r="E9" s="70">
        <v>1132</v>
      </c>
      <c r="F9" s="70">
        <v>1095</v>
      </c>
      <c r="G9" s="7">
        <v>0</v>
      </c>
      <c r="H9" s="21"/>
      <c r="I9" s="65">
        <v>5</v>
      </c>
      <c r="J9" s="65" t="s">
        <v>92</v>
      </c>
      <c r="K9" s="65" t="s">
        <v>22</v>
      </c>
      <c r="L9" s="66">
        <v>0.002870949074074074</v>
      </c>
      <c r="M9" s="66">
        <v>0.002900231481481481</v>
      </c>
      <c r="N9" s="66">
        <f t="shared" si="1"/>
        <v>0.002870949074074074</v>
      </c>
    </row>
    <row r="10" spans="1:14" ht="15">
      <c r="A10" s="70">
        <v>6</v>
      </c>
      <c r="B10" s="70" t="s">
        <v>93</v>
      </c>
      <c r="C10" s="70" t="s">
        <v>22</v>
      </c>
      <c r="D10" s="7">
        <f t="shared" si="0"/>
        <v>2152</v>
      </c>
      <c r="E10" s="70">
        <v>925</v>
      </c>
      <c r="F10" s="70">
        <v>1049</v>
      </c>
      <c r="G10" s="7">
        <v>1103</v>
      </c>
      <c r="H10" s="21"/>
      <c r="I10" s="65">
        <v>6</v>
      </c>
      <c r="J10" s="65" t="s">
        <v>102</v>
      </c>
      <c r="K10" s="65" t="s">
        <v>30</v>
      </c>
      <c r="L10" s="66">
        <v>0.0028894675925925928</v>
      </c>
      <c r="M10" s="66">
        <v>0.002973611111111111</v>
      </c>
      <c r="N10" s="66">
        <f t="shared" si="1"/>
        <v>0.0028894675925925928</v>
      </c>
    </row>
    <row r="11" spans="1:14" ht="15">
      <c r="A11" s="70">
        <v>7</v>
      </c>
      <c r="B11" s="70" t="s">
        <v>92</v>
      </c>
      <c r="C11" s="70" t="s">
        <v>22</v>
      </c>
      <c r="D11" s="7">
        <f t="shared" si="0"/>
        <v>2017</v>
      </c>
      <c r="E11" s="70">
        <v>946</v>
      </c>
      <c r="F11" s="70">
        <v>957</v>
      </c>
      <c r="G11" s="7">
        <v>1060</v>
      </c>
      <c r="H11" s="21"/>
      <c r="I11" s="65">
        <v>7</v>
      </c>
      <c r="J11" s="65" t="s">
        <v>91</v>
      </c>
      <c r="K11" s="65" t="s">
        <v>22</v>
      </c>
      <c r="L11" s="66">
        <v>0.003245138888888889</v>
      </c>
      <c r="M11" s="66">
        <v>0.0029396990740740737</v>
      </c>
      <c r="N11" s="66">
        <f t="shared" si="1"/>
        <v>0.0029396990740740737</v>
      </c>
    </row>
    <row r="12" spans="1:14" ht="15">
      <c r="A12" s="70">
        <v>8</v>
      </c>
      <c r="B12" s="70" t="s">
        <v>95</v>
      </c>
      <c r="C12" s="70" t="s">
        <v>30</v>
      </c>
      <c r="D12" s="7">
        <f t="shared" si="0"/>
        <v>1987</v>
      </c>
      <c r="E12" s="70">
        <v>877</v>
      </c>
      <c r="F12" s="70">
        <v>1048</v>
      </c>
      <c r="G12" s="7">
        <v>939</v>
      </c>
      <c r="H12" s="21"/>
      <c r="I12" s="65">
        <v>8</v>
      </c>
      <c r="J12" s="65" t="s">
        <v>97</v>
      </c>
      <c r="K12" s="65" t="s">
        <v>22</v>
      </c>
      <c r="L12" s="66">
        <v>0.002940625</v>
      </c>
      <c r="M12" s="66">
        <v>0.0031150462962962963</v>
      </c>
      <c r="N12" s="66">
        <f t="shared" si="1"/>
        <v>0.002940625</v>
      </c>
    </row>
    <row r="13" spans="1:14" ht="15">
      <c r="A13" s="70">
        <v>9</v>
      </c>
      <c r="B13" s="70" t="s">
        <v>97</v>
      </c>
      <c r="C13" s="70" t="s">
        <v>22</v>
      </c>
      <c r="D13" s="7">
        <f t="shared" si="0"/>
        <v>1932</v>
      </c>
      <c r="E13" s="70">
        <v>820</v>
      </c>
      <c r="F13" s="70">
        <v>1041</v>
      </c>
      <c r="G13" s="7">
        <v>891</v>
      </c>
      <c r="H13" s="31"/>
      <c r="I13" s="65">
        <v>9</v>
      </c>
      <c r="J13" s="65" t="s">
        <v>103</v>
      </c>
      <c r="K13" s="65" t="s">
        <v>22</v>
      </c>
      <c r="L13" s="66">
        <v>0.003200694444444445</v>
      </c>
      <c r="M13" s="66">
        <v>0.003016087962962963</v>
      </c>
      <c r="N13" s="66">
        <f t="shared" si="1"/>
        <v>0.003016087962962963</v>
      </c>
    </row>
    <row r="14" spans="1:14" ht="15">
      <c r="A14" s="70">
        <v>10</v>
      </c>
      <c r="B14" s="70" t="s">
        <v>100</v>
      </c>
      <c r="C14" s="70" t="s">
        <v>22</v>
      </c>
      <c r="D14" s="7">
        <f t="shared" si="0"/>
        <v>1815</v>
      </c>
      <c r="E14" s="70">
        <v>705</v>
      </c>
      <c r="F14" s="70">
        <v>959</v>
      </c>
      <c r="G14" s="7">
        <v>856</v>
      </c>
      <c r="H14" s="21"/>
      <c r="I14" s="65">
        <v>10</v>
      </c>
      <c r="J14" s="65" t="s">
        <v>96</v>
      </c>
      <c r="K14" s="65" t="s">
        <v>30</v>
      </c>
      <c r="L14" s="66">
        <v>0.003096064814814815</v>
      </c>
      <c r="M14" s="66">
        <v>0.003021875</v>
      </c>
      <c r="N14" s="66">
        <f t="shared" si="1"/>
        <v>0.003021875</v>
      </c>
    </row>
    <row r="15" spans="1:14" ht="15">
      <c r="A15" s="70">
        <v>11</v>
      </c>
      <c r="B15" s="70" t="s">
        <v>94</v>
      </c>
      <c r="C15" s="70" t="s">
        <v>22</v>
      </c>
      <c r="D15" s="7">
        <f t="shared" si="0"/>
        <v>1787</v>
      </c>
      <c r="E15" s="70">
        <v>884</v>
      </c>
      <c r="F15" s="70">
        <v>876</v>
      </c>
      <c r="G15" s="7">
        <v>903</v>
      </c>
      <c r="H15" s="21"/>
      <c r="I15" s="65">
        <v>11</v>
      </c>
      <c r="J15" s="65" t="s">
        <v>90</v>
      </c>
      <c r="K15" s="65" t="s">
        <v>30</v>
      </c>
      <c r="L15" s="66">
        <v>0.0030378472222222226</v>
      </c>
      <c r="M15" s="66" t="s">
        <v>226</v>
      </c>
      <c r="N15" s="66">
        <f t="shared" si="1"/>
        <v>0.0030378472222222226</v>
      </c>
    </row>
    <row r="16" spans="1:14" ht="15">
      <c r="A16" s="70">
        <v>12</v>
      </c>
      <c r="B16" s="70" t="s">
        <v>250</v>
      </c>
      <c r="C16" s="70" t="s">
        <v>22</v>
      </c>
      <c r="D16" s="7">
        <f t="shared" si="0"/>
        <v>1730</v>
      </c>
      <c r="E16" s="70">
        <v>0</v>
      </c>
      <c r="F16" s="70">
        <v>945</v>
      </c>
      <c r="G16" s="7">
        <v>785</v>
      </c>
      <c r="H16" s="21"/>
      <c r="I16" s="65">
        <v>12</v>
      </c>
      <c r="J16" s="65" t="s">
        <v>249</v>
      </c>
      <c r="K16" s="65" t="s">
        <v>22</v>
      </c>
      <c r="L16" s="66"/>
      <c r="M16" s="66">
        <v>0.0030937499999999997</v>
      </c>
      <c r="N16" s="66">
        <f t="shared" si="1"/>
        <v>0.0030937499999999997</v>
      </c>
    </row>
    <row r="17" spans="1:14" ht="15">
      <c r="A17" s="70">
        <v>13</v>
      </c>
      <c r="B17" s="70" t="s">
        <v>96</v>
      </c>
      <c r="C17" s="70" t="s">
        <v>30</v>
      </c>
      <c r="D17" s="7">
        <f t="shared" si="0"/>
        <v>1708</v>
      </c>
      <c r="E17" s="70">
        <v>836</v>
      </c>
      <c r="F17" s="70">
        <v>851</v>
      </c>
      <c r="G17" s="7">
        <v>857</v>
      </c>
      <c r="H17" s="21"/>
      <c r="I17" s="65">
        <v>13</v>
      </c>
      <c r="J17" s="65" t="s">
        <v>99</v>
      </c>
      <c r="K17" s="65" t="s">
        <v>22</v>
      </c>
      <c r="L17" s="66">
        <v>0.003302199074074074</v>
      </c>
      <c r="M17" s="66">
        <v>0.0031310185185185187</v>
      </c>
      <c r="N17" s="66">
        <f t="shared" si="1"/>
        <v>0.0031310185185185187</v>
      </c>
    </row>
    <row r="18" spans="1:14" ht="15">
      <c r="A18" s="70">
        <v>14</v>
      </c>
      <c r="B18" s="70" t="s">
        <v>98</v>
      </c>
      <c r="C18" s="70" t="s">
        <v>22</v>
      </c>
      <c r="D18" s="7">
        <f t="shared" si="0"/>
        <v>1679</v>
      </c>
      <c r="E18" s="70">
        <v>735</v>
      </c>
      <c r="F18" s="70">
        <v>847</v>
      </c>
      <c r="G18" s="7">
        <v>832</v>
      </c>
      <c r="H18" s="21"/>
      <c r="I18" s="65">
        <v>14</v>
      </c>
      <c r="J18" s="65" t="s">
        <v>95</v>
      </c>
      <c r="K18" s="65" t="s">
        <v>30</v>
      </c>
      <c r="L18" s="66">
        <v>0.003132175925925926</v>
      </c>
      <c r="M18" s="66">
        <v>0.0032653935185185186</v>
      </c>
      <c r="N18" s="66">
        <f t="shared" si="1"/>
        <v>0.003132175925925926</v>
      </c>
    </row>
    <row r="19" spans="1:14" ht="15">
      <c r="A19" s="70">
        <v>15</v>
      </c>
      <c r="B19" s="70" t="s">
        <v>99</v>
      </c>
      <c r="C19" s="70" t="s">
        <v>22</v>
      </c>
      <c r="D19" s="7">
        <f t="shared" si="0"/>
        <v>1660</v>
      </c>
      <c r="E19" s="70">
        <v>720</v>
      </c>
      <c r="F19" s="70">
        <v>819</v>
      </c>
      <c r="G19" s="7">
        <v>841</v>
      </c>
      <c r="H19" s="21"/>
      <c r="I19" s="65">
        <v>15</v>
      </c>
      <c r="J19" s="65" t="s">
        <v>251</v>
      </c>
      <c r="K19" s="65" t="s">
        <v>24</v>
      </c>
      <c r="L19" s="66"/>
      <c r="M19" s="66">
        <v>0.0031623842592592593</v>
      </c>
      <c r="N19" s="66">
        <f t="shared" si="1"/>
        <v>0.0031623842592592593</v>
      </c>
    </row>
    <row r="20" spans="1:14" ht="15">
      <c r="A20" s="70">
        <v>16</v>
      </c>
      <c r="B20" s="70" t="s">
        <v>251</v>
      </c>
      <c r="C20" s="70" t="s">
        <v>24</v>
      </c>
      <c r="D20" s="7">
        <f t="shared" si="0"/>
        <v>1610</v>
      </c>
      <c r="E20" s="70">
        <v>0</v>
      </c>
      <c r="F20" s="70">
        <v>823</v>
      </c>
      <c r="G20" s="7">
        <v>787</v>
      </c>
      <c r="H20" s="21"/>
      <c r="I20" s="65">
        <v>16</v>
      </c>
      <c r="J20" s="65" t="s">
        <v>106</v>
      </c>
      <c r="K20" s="65" t="s">
        <v>30</v>
      </c>
      <c r="L20" s="66">
        <v>0.00328125</v>
      </c>
      <c r="M20" s="66">
        <v>0.0031648148148148147</v>
      </c>
      <c r="N20" s="66">
        <f t="shared" si="1"/>
        <v>0.0031648148148148147</v>
      </c>
    </row>
    <row r="21" spans="1:14" ht="15">
      <c r="A21" s="70">
        <v>17</v>
      </c>
      <c r="B21" s="70" t="s">
        <v>102</v>
      </c>
      <c r="C21" s="70" t="s">
        <v>30</v>
      </c>
      <c r="D21" s="7">
        <f t="shared" si="0"/>
        <v>1579</v>
      </c>
      <c r="E21" s="70">
        <v>678</v>
      </c>
      <c r="F21" s="70">
        <v>901</v>
      </c>
      <c r="G21" s="7">
        <v>0</v>
      </c>
      <c r="H21" s="21"/>
      <c r="I21" s="65">
        <v>17</v>
      </c>
      <c r="J21" s="65" t="s">
        <v>93</v>
      </c>
      <c r="K21" s="65" t="s">
        <v>22</v>
      </c>
      <c r="L21" s="66">
        <v>0.0031748842592592592</v>
      </c>
      <c r="M21" s="66" t="s">
        <v>226</v>
      </c>
      <c r="N21" s="66">
        <f t="shared" si="1"/>
        <v>0.0031748842592592592</v>
      </c>
    </row>
    <row r="22" spans="1:14" ht="15">
      <c r="A22" s="70">
        <v>18</v>
      </c>
      <c r="B22" s="70" t="s">
        <v>249</v>
      </c>
      <c r="C22" s="70" t="s">
        <v>22</v>
      </c>
      <c r="D22" s="7">
        <f t="shared" si="0"/>
        <v>1417</v>
      </c>
      <c r="E22" s="70">
        <v>0</v>
      </c>
      <c r="F22" s="70">
        <v>547</v>
      </c>
      <c r="G22" s="7">
        <v>870</v>
      </c>
      <c r="H22" s="21"/>
      <c r="I22" s="65">
        <v>18</v>
      </c>
      <c r="J22" s="65" t="s">
        <v>104</v>
      </c>
      <c r="K22" s="65" t="s">
        <v>22</v>
      </c>
      <c r="L22" s="66">
        <v>0.0032675925925925928</v>
      </c>
      <c r="M22" s="66" t="s">
        <v>226</v>
      </c>
      <c r="N22" s="66">
        <f t="shared" si="1"/>
        <v>0.0032675925925925928</v>
      </c>
    </row>
    <row r="23" spans="1:14" ht="15">
      <c r="A23" s="70">
        <v>19</v>
      </c>
      <c r="B23" s="70" t="s">
        <v>104</v>
      </c>
      <c r="C23" s="70" t="s">
        <v>22</v>
      </c>
      <c r="D23" s="7">
        <f t="shared" si="0"/>
        <v>1397</v>
      </c>
      <c r="E23" s="70">
        <v>610</v>
      </c>
      <c r="F23" s="85">
        <v>0</v>
      </c>
      <c r="G23" s="7">
        <v>787</v>
      </c>
      <c r="H23" s="21"/>
      <c r="I23" s="65">
        <v>19</v>
      </c>
      <c r="J23" s="65" t="s">
        <v>98</v>
      </c>
      <c r="K23" s="65" t="s">
        <v>22</v>
      </c>
      <c r="L23" s="66">
        <v>0.0032846064814814817</v>
      </c>
      <c r="M23" s="66">
        <v>0.0035877314814814817</v>
      </c>
      <c r="N23" s="66">
        <f t="shared" si="1"/>
        <v>0.0032846064814814817</v>
      </c>
    </row>
    <row r="24" spans="1:14" ht="15">
      <c r="A24" s="70">
        <v>20</v>
      </c>
      <c r="B24" s="70" t="s">
        <v>106</v>
      </c>
      <c r="C24" s="70" t="s">
        <v>30</v>
      </c>
      <c r="D24" s="7">
        <f t="shared" si="0"/>
        <v>1377</v>
      </c>
      <c r="E24" s="70">
        <v>560</v>
      </c>
      <c r="F24" s="70">
        <v>730</v>
      </c>
      <c r="G24" s="7">
        <v>647</v>
      </c>
      <c r="H24" s="21"/>
      <c r="I24" s="65">
        <v>20</v>
      </c>
      <c r="J24" s="65" t="s">
        <v>100</v>
      </c>
      <c r="K24" s="65" t="s">
        <v>22</v>
      </c>
      <c r="L24" s="66">
        <v>0.0033168981481481482</v>
      </c>
      <c r="M24" s="66">
        <v>0.003304976851851852</v>
      </c>
      <c r="N24" s="66">
        <f t="shared" si="1"/>
        <v>0.003304976851851852</v>
      </c>
    </row>
    <row r="25" spans="1:14" ht="15">
      <c r="A25" s="70">
        <v>21</v>
      </c>
      <c r="B25" s="70" t="s">
        <v>103</v>
      </c>
      <c r="C25" s="70" t="s">
        <v>22</v>
      </c>
      <c r="D25" s="7">
        <f t="shared" si="0"/>
        <v>1360</v>
      </c>
      <c r="E25" s="70">
        <v>637</v>
      </c>
      <c r="F25" s="70">
        <v>679</v>
      </c>
      <c r="G25" s="7">
        <v>681</v>
      </c>
      <c r="H25" s="21"/>
      <c r="I25" s="65">
        <v>21</v>
      </c>
      <c r="J25" s="65" t="s">
        <v>89</v>
      </c>
      <c r="K25" s="65" t="s">
        <v>30</v>
      </c>
      <c r="L25" s="66"/>
      <c r="M25" s="66">
        <v>0.0033200231481481483</v>
      </c>
      <c r="N25" s="66">
        <f t="shared" si="1"/>
        <v>0.0033200231481481483</v>
      </c>
    </row>
    <row r="26" spans="1:14" ht="15">
      <c r="A26" s="70">
        <v>22</v>
      </c>
      <c r="B26" s="70" t="s">
        <v>107</v>
      </c>
      <c r="C26" s="70" t="s">
        <v>25</v>
      </c>
      <c r="D26" s="7">
        <f t="shared" si="0"/>
        <v>1333</v>
      </c>
      <c r="E26" s="70">
        <v>513</v>
      </c>
      <c r="F26" s="70">
        <v>701</v>
      </c>
      <c r="G26" s="7">
        <v>632</v>
      </c>
      <c r="H26" s="21"/>
      <c r="I26" s="65">
        <v>22</v>
      </c>
      <c r="J26" s="65" t="s">
        <v>250</v>
      </c>
      <c r="K26" s="65" t="s">
        <v>22</v>
      </c>
      <c r="L26" s="66"/>
      <c r="M26" s="66">
        <v>0.0033909722222222223</v>
      </c>
      <c r="N26" s="66">
        <f t="shared" si="1"/>
        <v>0.0033909722222222223</v>
      </c>
    </row>
    <row r="27" spans="1:14" ht="15">
      <c r="A27" s="70">
        <v>23</v>
      </c>
      <c r="B27" s="8" t="s">
        <v>248</v>
      </c>
      <c r="C27" s="8" t="s">
        <v>30</v>
      </c>
      <c r="D27" s="3">
        <f t="shared" si="0"/>
        <v>1239</v>
      </c>
      <c r="E27" s="3">
        <v>0</v>
      </c>
      <c r="F27" s="3">
        <v>0</v>
      </c>
      <c r="G27" s="3">
        <v>1239</v>
      </c>
      <c r="H27" s="21"/>
      <c r="I27" s="65">
        <v>23</v>
      </c>
      <c r="J27" s="65" t="s">
        <v>105</v>
      </c>
      <c r="K27" s="65" t="s">
        <v>30</v>
      </c>
      <c r="L27" s="66">
        <v>0.003449884259259259</v>
      </c>
      <c r="M27" s="66" t="s">
        <v>226</v>
      </c>
      <c r="N27" s="66">
        <f t="shared" si="1"/>
        <v>0.003449884259259259</v>
      </c>
    </row>
    <row r="28" spans="1:14" ht="15">
      <c r="A28" s="70">
        <v>24</v>
      </c>
      <c r="B28" s="70" t="s">
        <v>248</v>
      </c>
      <c r="C28" s="70" t="s">
        <v>30</v>
      </c>
      <c r="D28" s="7">
        <f t="shared" si="0"/>
        <v>1034</v>
      </c>
      <c r="E28" s="70">
        <v>1034</v>
      </c>
      <c r="F28" s="85">
        <v>0</v>
      </c>
      <c r="G28" s="7">
        <v>0</v>
      </c>
      <c r="H28" s="21"/>
      <c r="I28" s="65">
        <v>24</v>
      </c>
      <c r="J28" s="65" t="s">
        <v>107</v>
      </c>
      <c r="K28" s="65" t="s">
        <v>25</v>
      </c>
      <c r="L28" s="66">
        <v>0.003793981481481481</v>
      </c>
      <c r="M28" s="66">
        <v>0.0038159722222222223</v>
      </c>
      <c r="N28" s="66">
        <f t="shared" si="1"/>
        <v>0.003793981481481481</v>
      </c>
    </row>
    <row r="29" spans="1:14" ht="15">
      <c r="A29" s="70">
        <v>25</v>
      </c>
      <c r="B29" s="8" t="s">
        <v>305</v>
      </c>
      <c r="C29" s="8" t="s">
        <v>22</v>
      </c>
      <c r="D29" s="3">
        <f t="shared" si="0"/>
        <v>1017</v>
      </c>
      <c r="E29" s="3">
        <v>0</v>
      </c>
      <c r="F29" s="3">
        <v>0</v>
      </c>
      <c r="G29" s="3">
        <v>1017</v>
      </c>
      <c r="H29" s="21"/>
      <c r="I29" s="14">
        <v>25</v>
      </c>
      <c r="J29" s="7"/>
      <c r="K29" s="7"/>
      <c r="L29" s="7"/>
      <c r="N29" s="7"/>
    </row>
    <row r="30" spans="1:14" ht="15">
      <c r="A30" s="3">
        <v>26</v>
      </c>
      <c r="B30" s="70" t="s">
        <v>101</v>
      </c>
      <c r="C30" s="70" t="s">
        <v>22</v>
      </c>
      <c r="D30" s="7">
        <f t="shared" si="0"/>
        <v>700</v>
      </c>
      <c r="E30" s="70">
        <v>700</v>
      </c>
      <c r="F30" s="85">
        <v>0</v>
      </c>
      <c r="G30" s="7">
        <v>0</v>
      </c>
      <c r="I30" s="3">
        <v>26</v>
      </c>
      <c r="J30" s="7"/>
      <c r="K30" s="7"/>
      <c r="L30" s="7"/>
      <c r="N30" s="7"/>
    </row>
    <row r="31" spans="1:12" ht="15">
      <c r="A31" s="14">
        <v>27</v>
      </c>
      <c r="B31" s="70" t="s">
        <v>105</v>
      </c>
      <c r="C31" s="70" t="s">
        <v>30</v>
      </c>
      <c r="D31" s="7">
        <f t="shared" si="0"/>
        <v>608</v>
      </c>
      <c r="E31" s="70">
        <v>608</v>
      </c>
      <c r="F31" s="85">
        <v>0</v>
      </c>
      <c r="G31" s="7">
        <v>0</v>
      </c>
      <c r="I31" s="3">
        <v>27</v>
      </c>
      <c r="J31" s="7"/>
      <c r="K31" s="7"/>
      <c r="L31" s="7"/>
    </row>
    <row r="32" spans="1:12" ht="12.75">
      <c r="A32" s="14">
        <v>28</v>
      </c>
      <c r="D32" s="3">
        <f t="shared" si="0"/>
        <v>0</v>
      </c>
      <c r="E32" s="3">
        <v>0</v>
      </c>
      <c r="F32" s="3">
        <v>0</v>
      </c>
      <c r="G32" s="3">
        <v>0</v>
      </c>
      <c r="I32" s="14">
        <v>28</v>
      </c>
      <c r="L32" s="7"/>
    </row>
    <row r="33" spans="1:11" ht="12.75">
      <c r="A33" s="3">
        <v>29</v>
      </c>
      <c r="D33" s="3">
        <f t="shared" si="0"/>
        <v>0</v>
      </c>
      <c r="E33" s="3">
        <v>0</v>
      </c>
      <c r="F33" s="3">
        <v>0</v>
      </c>
      <c r="G33" s="3">
        <v>0</v>
      </c>
      <c r="I33" s="3">
        <v>29</v>
      </c>
      <c r="J33" s="7"/>
      <c r="K33" s="7"/>
    </row>
    <row r="34" spans="1:9" ht="12.75">
      <c r="A34" s="14">
        <v>30</v>
      </c>
      <c r="D34" s="3">
        <f t="shared" si="0"/>
        <v>0</v>
      </c>
      <c r="E34" s="3">
        <v>0</v>
      </c>
      <c r="F34" s="3">
        <v>0</v>
      </c>
      <c r="G34" s="3">
        <v>0</v>
      </c>
      <c r="I34" s="3">
        <v>30</v>
      </c>
    </row>
    <row r="35" spans="1:12" ht="12.75">
      <c r="A35" s="14">
        <v>31</v>
      </c>
      <c r="B35" s="11"/>
      <c r="C35" s="11"/>
      <c r="D35" s="3">
        <f t="shared" si="0"/>
        <v>0</v>
      </c>
      <c r="E35" s="3">
        <v>0</v>
      </c>
      <c r="F35" s="3">
        <v>0</v>
      </c>
      <c r="G35" s="3">
        <v>0</v>
      </c>
      <c r="I35" s="14">
        <v>31</v>
      </c>
      <c r="K35" s="14"/>
      <c r="L35" s="14"/>
    </row>
    <row r="36" spans="1:9" ht="12.75">
      <c r="A36" s="3">
        <v>32</v>
      </c>
      <c r="B36" s="12"/>
      <c r="C36" s="12"/>
      <c r="D36" s="3">
        <f t="shared" si="0"/>
        <v>0</v>
      </c>
      <c r="E36" s="3">
        <v>0</v>
      </c>
      <c r="F36" s="3">
        <v>0</v>
      </c>
      <c r="G36" s="3">
        <v>0</v>
      </c>
      <c r="I36" s="3">
        <v>32</v>
      </c>
    </row>
    <row r="37" spans="1:9" ht="12.75">
      <c r="A37" s="14">
        <v>33</v>
      </c>
      <c r="B37" s="12"/>
      <c r="C37" s="12"/>
      <c r="D37" s="3">
        <f t="shared" si="0"/>
        <v>0</v>
      </c>
      <c r="E37" s="3">
        <v>0</v>
      </c>
      <c r="F37" s="3">
        <v>0</v>
      </c>
      <c r="G37" s="3">
        <v>0</v>
      </c>
      <c r="I37" s="3">
        <v>33</v>
      </c>
    </row>
    <row r="38" spans="1:9" ht="12.75">
      <c r="A38" s="14">
        <v>34</v>
      </c>
      <c r="B38" s="11"/>
      <c r="C38" s="22"/>
      <c r="D38" s="3">
        <f t="shared" si="0"/>
        <v>0</v>
      </c>
      <c r="E38" s="3">
        <v>0</v>
      </c>
      <c r="F38" s="3">
        <v>0</v>
      </c>
      <c r="G38" s="3">
        <v>0</v>
      </c>
      <c r="I38" s="14">
        <v>34</v>
      </c>
    </row>
    <row r="39" spans="1:10" ht="12.75">
      <c r="A39" s="3">
        <v>35</v>
      </c>
      <c r="B39" s="12"/>
      <c r="C39" s="12"/>
      <c r="D39" s="3">
        <f t="shared" si="0"/>
        <v>0</v>
      </c>
      <c r="E39" s="3">
        <v>0</v>
      </c>
      <c r="F39" s="3">
        <v>0</v>
      </c>
      <c r="G39" s="3">
        <v>0</v>
      </c>
      <c r="I39" s="3">
        <v>35</v>
      </c>
      <c r="J39" s="11"/>
    </row>
    <row r="40" spans="1:9" ht="12.75">
      <c r="A40" s="14">
        <v>36</v>
      </c>
      <c r="B40" s="11"/>
      <c r="C40" s="23"/>
      <c r="D40" s="3">
        <f t="shared" si="0"/>
        <v>0</v>
      </c>
      <c r="E40" s="3">
        <v>0</v>
      </c>
      <c r="F40" s="3">
        <v>0</v>
      </c>
      <c r="G40" s="3">
        <v>0</v>
      </c>
      <c r="I40" s="3">
        <v>36</v>
      </c>
    </row>
    <row r="41" spans="1:9" ht="12.75">
      <c r="A41" s="14">
        <v>37</v>
      </c>
      <c r="B41" s="12"/>
      <c r="C41" s="12"/>
      <c r="D41" s="3">
        <f t="shared" si="0"/>
        <v>0</v>
      </c>
      <c r="E41" s="3">
        <v>0</v>
      </c>
      <c r="F41" s="3">
        <v>0</v>
      </c>
      <c r="G41" s="3">
        <v>0</v>
      </c>
      <c r="I41" s="14">
        <v>37</v>
      </c>
    </row>
    <row r="42" spans="1:9" ht="12.75">
      <c r="A42" s="3">
        <v>38</v>
      </c>
      <c r="B42" s="12"/>
      <c r="C42" s="12"/>
      <c r="D42" s="3">
        <f t="shared" si="0"/>
        <v>0</v>
      </c>
      <c r="E42" s="3">
        <v>0</v>
      </c>
      <c r="F42" s="3">
        <v>0</v>
      </c>
      <c r="G42" s="3">
        <v>0</v>
      </c>
      <c r="I42" s="3">
        <v>38</v>
      </c>
    </row>
    <row r="43" spans="2:7" ht="12.75">
      <c r="B43" s="12"/>
      <c r="C43" s="12"/>
      <c r="D43" s="12"/>
      <c r="E43" s="32"/>
      <c r="F43" s="32"/>
      <c r="G43" s="32"/>
    </row>
    <row r="44" spans="2:7" ht="12.75">
      <c r="B44" s="11"/>
      <c r="C44" s="22"/>
      <c r="D44" s="22"/>
      <c r="E44" s="32"/>
      <c r="F44" s="32"/>
      <c r="G44" s="32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</sheetData>
  <sheetProtection/>
  <conditionalFormatting sqref="I5:N42">
    <cfRule type="expression" priority="2" dxfId="0" stopIfTrue="1">
      <formula>$I5&lt;4</formula>
    </cfRule>
  </conditionalFormatting>
  <conditionalFormatting sqref="A5:G42">
    <cfRule type="expression" priority="1" dxfId="0" stopIfTrue="1">
      <formula>$A5&lt;4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5" sqref="B5:D14"/>
    </sheetView>
  </sheetViews>
  <sheetFormatPr defaultColWidth="9.00390625" defaultRowHeight="15" customHeight="1"/>
  <cols>
    <col min="1" max="1" width="7.50390625" style="8" customWidth="1"/>
    <col min="2" max="2" width="18.875" style="8" bestFit="1" customWidth="1"/>
    <col min="3" max="3" width="12.00390625" style="8" bestFit="1" customWidth="1"/>
    <col min="4" max="4" width="6.625" style="3" customWidth="1"/>
    <col min="5" max="5" width="7.375" style="24" bestFit="1" customWidth="1"/>
    <col min="6" max="6" width="9.25390625" style="24" bestFit="1" customWidth="1"/>
    <col min="7" max="7" width="8.50390625" style="24" customWidth="1"/>
    <col min="8" max="8" width="3.125" style="8" customWidth="1"/>
    <col min="9" max="9" width="7.00390625" style="8" customWidth="1"/>
    <col min="10" max="10" width="20.125" style="8" bestFit="1" customWidth="1"/>
    <col min="11" max="11" width="12.375" style="8" bestFit="1" customWidth="1"/>
    <col min="12" max="12" width="8.125" style="19" customWidth="1"/>
    <col min="13" max="13" width="8.50390625" style="8" customWidth="1"/>
    <col min="14" max="14" width="11.625" style="8" bestFit="1" customWidth="1"/>
    <col min="15" max="16384" width="9.00390625" style="8" customWidth="1"/>
  </cols>
  <sheetData>
    <row r="1" spans="1:12" ht="15" customHeight="1">
      <c r="A1" s="20" t="s">
        <v>19</v>
      </c>
      <c r="B1" s="7"/>
      <c r="C1" s="7" t="s">
        <v>20</v>
      </c>
      <c r="D1" s="7"/>
      <c r="E1" s="80"/>
      <c r="F1" s="80"/>
      <c r="G1" s="80"/>
      <c r="I1" s="13"/>
      <c r="L1" s="18"/>
    </row>
    <row r="2" spans="1:7" ht="15" customHeight="1">
      <c r="A2" s="7"/>
      <c r="B2" s="7"/>
      <c r="C2" s="7"/>
      <c r="D2" s="7"/>
      <c r="E2" s="80"/>
      <c r="F2" s="80"/>
      <c r="G2" s="80"/>
    </row>
    <row r="3" spans="1:14" ht="15" customHeight="1">
      <c r="A3" s="13" t="s">
        <v>13</v>
      </c>
      <c r="B3" s="7"/>
      <c r="C3" s="7"/>
      <c r="D3" s="7"/>
      <c r="E3" s="80"/>
      <c r="F3" s="80"/>
      <c r="G3" s="80"/>
      <c r="I3" s="13" t="str">
        <f>A3</f>
        <v>Jongens Pupillen B 2005  </v>
      </c>
      <c r="J3" s="7"/>
      <c r="K3" s="7"/>
      <c r="L3" s="82" t="s">
        <v>2</v>
      </c>
      <c r="M3" s="7"/>
      <c r="N3" s="7"/>
    </row>
    <row r="4" spans="1:14" ht="15" customHeight="1">
      <c r="A4" s="74" t="s">
        <v>6</v>
      </c>
      <c r="B4" s="55" t="s">
        <v>1</v>
      </c>
      <c r="C4" s="55" t="s">
        <v>299</v>
      </c>
      <c r="D4" s="55" t="s">
        <v>7</v>
      </c>
      <c r="E4" s="55" t="s">
        <v>211</v>
      </c>
      <c r="F4" s="56">
        <v>41776</v>
      </c>
      <c r="G4" s="25">
        <v>41804</v>
      </c>
      <c r="H4" s="7"/>
      <c r="I4" s="55" t="s">
        <v>6</v>
      </c>
      <c r="J4" s="55" t="s">
        <v>1</v>
      </c>
      <c r="K4" s="55" t="s">
        <v>210</v>
      </c>
      <c r="L4" s="55" t="s">
        <v>211</v>
      </c>
      <c r="M4" s="56">
        <v>41776</v>
      </c>
      <c r="N4" s="55" t="s">
        <v>8</v>
      </c>
    </row>
    <row r="5" spans="1:14" ht="15" customHeight="1">
      <c r="A5" s="14">
        <v>1</v>
      </c>
      <c r="B5" s="81" t="s">
        <v>110</v>
      </c>
      <c r="C5" s="81" t="s">
        <v>22</v>
      </c>
      <c r="D5" s="3">
        <f aca="true" t="shared" si="0" ref="D5:D42">SUM(E5:G5)-MIN(E5:G5)</f>
        <v>2483</v>
      </c>
      <c r="E5" s="34">
        <v>1180</v>
      </c>
      <c r="F5" s="34">
        <v>1222</v>
      </c>
      <c r="G5" s="34">
        <v>1261</v>
      </c>
      <c r="I5" s="81">
        <v>1</v>
      </c>
      <c r="J5" s="81" t="s">
        <v>108</v>
      </c>
      <c r="K5" s="81" t="s">
        <v>25</v>
      </c>
      <c r="L5" s="83">
        <v>0.0026061342592592594</v>
      </c>
      <c r="M5" s="83">
        <v>0.0025635416666666667</v>
      </c>
      <c r="N5" s="83">
        <f aca="true" t="shared" si="1" ref="N5:N35">MIN(L5:M5)</f>
        <v>0.0025635416666666667</v>
      </c>
    </row>
    <row r="6" spans="1:14" ht="15" customHeight="1">
      <c r="A6" s="14">
        <v>2</v>
      </c>
      <c r="B6" s="81" t="s">
        <v>112</v>
      </c>
      <c r="C6" s="81" t="s">
        <v>25</v>
      </c>
      <c r="D6" s="3">
        <f t="shared" si="0"/>
        <v>2576</v>
      </c>
      <c r="E6" s="34">
        <v>1167</v>
      </c>
      <c r="F6" s="34">
        <v>1332</v>
      </c>
      <c r="G6" s="34">
        <v>1244</v>
      </c>
      <c r="I6" s="81">
        <v>2</v>
      </c>
      <c r="J6" s="81" t="s">
        <v>112</v>
      </c>
      <c r="K6" s="81" t="s">
        <v>25</v>
      </c>
      <c r="L6" s="83">
        <v>0.002686921296296296</v>
      </c>
      <c r="M6" s="83">
        <v>0.002599189814814815</v>
      </c>
      <c r="N6" s="83">
        <f t="shared" si="1"/>
        <v>0.002599189814814815</v>
      </c>
    </row>
    <row r="7" spans="1:14" ht="15" customHeight="1">
      <c r="A7" s="14">
        <v>3</v>
      </c>
      <c r="B7" s="81" t="s">
        <v>257</v>
      </c>
      <c r="C7" s="81" t="s">
        <v>30</v>
      </c>
      <c r="D7" s="3">
        <f t="shared" si="0"/>
        <v>2392</v>
      </c>
      <c r="E7" s="34">
        <v>1125</v>
      </c>
      <c r="F7" s="34">
        <v>1180</v>
      </c>
      <c r="G7" s="34">
        <v>1212</v>
      </c>
      <c r="I7" s="81">
        <v>3</v>
      </c>
      <c r="J7" s="81" t="s">
        <v>114</v>
      </c>
      <c r="K7" s="81" t="s">
        <v>22</v>
      </c>
      <c r="L7" s="83">
        <v>0.002662615740740741</v>
      </c>
      <c r="M7" s="83">
        <v>0.0026660879629629634</v>
      </c>
      <c r="N7" s="83">
        <f t="shared" si="1"/>
        <v>0.002662615740740741</v>
      </c>
    </row>
    <row r="8" spans="1:14" ht="15" customHeight="1">
      <c r="A8" s="14">
        <v>4</v>
      </c>
      <c r="B8" s="81" t="s">
        <v>111</v>
      </c>
      <c r="C8" s="81" t="s">
        <v>22</v>
      </c>
      <c r="D8" s="3">
        <f t="shared" si="0"/>
        <v>2425</v>
      </c>
      <c r="E8" s="34">
        <v>1176</v>
      </c>
      <c r="F8" s="34">
        <v>1214</v>
      </c>
      <c r="G8" s="34">
        <v>1211</v>
      </c>
      <c r="I8" s="81">
        <v>4</v>
      </c>
      <c r="J8" s="81" t="s">
        <v>109</v>
      </c>
      <c r="K8" s="81" t="s">
        <v>25</v>
      </c>
      <c r="L8" s="83">
        <v>0.00267974537037037</v>
      </c>
      <c r="M8" s="83">
        <v>0.002683101851851852</v>
      </c>
      <c r="N8" s="83">
        <f t="shared" si="1"/>
        <v>0.00267974537037037</v>
      </c>
    </row>
    <row r="9" spans="1:14" ht="15" customHeight="1">
      <c r="A9" s="14">
        <v>5</v>
      </c>
      <c r="B9" s="81" t="s">
        <v>253</v>
      </c>
      <c r="C9" s="81" t="s">
        <v>22</v>
      </c>
      <c r="D9" s="3">
        <f t="shared" si="0"/>
        <v>2424</v>
      </c>
      <c r="E9" s="34">
        <v>1212</v>
      </c>
      <c r="F9" s="34">
        <v>1212</v>
      </c>
      <c r="G9" s="34">
        <v>1102</v>
      </c>
      <c r="I9" s="81">
        <v>5</v>
      </c>
      <c r="J9" s="81" t="s">
        <v>111</v>
      </c>
      <c r="K9" s="81" t="s">
        <v>22</v>
      </c>
      <c r="L9" s="83">
        <v>0.002696180555555556</v>
      </c>
      <c r="M9" s="83">
        <v>0.002686111111111111</v>
      </c>
      <c r="N9" s="83">
        <f t="shared" si="1"/>
        <v>0.002686111111111111</v>
      </c>
    </row>
    <row r="10" spans="1:14" ht="15" customHeight="1">
      <c r="A10" s="14">
        <v>6</v>
      </c>
      <c r="B10" s="81" t="s">
        <v>109</v>
      </c>
      <c r="C10" s="81" t="s">
        <v>25</v>
      </c>
      <c r="D10" s="3">
        <f t="shared" si="0"/>
        <v>2341</v>
      </c>
      <c r="E10" s="34">
        <v>1186</v>
      </c>
      <c r="F10" s="34">
        <v>1135</v>
      </c>
      <c r="G10" s="34">
        <v>1155</v>
      </c>
      <c r="I10" s="81">
        <v>6</v>
      </c>
      <c r="J10" s="81" t="s">
        <v>253</v>
      </c>
      <c r="K10" s="81" t="s">
        <v>22</v>
      </c>
      <c r="L10" s="83">
        <v>0.0027104166666666665</v>
      </c>
      <c r="M10" s="83">
        <v>0.002711226851851852</v>
      </c>
      <c r="N10" s="83">
        <f t="shared" si="1"/>
        <v>0.0027104166666666665</v>
      </c>
    </row>
    <row r="11" spans="1:14" ht="15" customHeight="1">
      <c r="A11" s="14">
        <v>7</v>
      </c>
      <c r="B11" s="81" t="s">
        <v>258</v>
      </c>
      <c r="C11" s="81" t="s">
        <v>30</v>
      </c>
      <c r="D11" s="3">
        <f t="shared" si="0"/>
        <v>2256</v>
      </c>
      <c r="E11" s="34">
        <v>0</v>
      </c>
      <c r="F11" s="34">
        <v>1111</v>
      </c>
      <c r="G11" s="34">
        <v>1145</v>
      </c>
      <c r="I11" s="81">
        <v>7</v>
      </c>
      <c r="J11" s="81" t="s">
        <v>259</v>
      </c>
      <c r="K11" s="81" t="s">
        <v>30</v>
      </c>
      <c r="L11" s="83">
        <v>0.0027748842592592595</v>
      </c>
      <c r="M11" s="83">
        <v>0.0028802083333333336</v>
      </c>
      <c r="N11" s="83">
        <f t="shared" si="1"/>
        <v>0.0027748842592592595</v>
      </c>
    </row>
    <row r="12" spans="1:14" ht="15" customHeight="1">
      <c r="A12" s="14">
        <v>8</v>
      </c>
      <c r="B12" s="81" t="s">
        <v>115</v>
      </c>
      <c r="C12" s="81" t="s">
        <v>25</v>
      </c>
      <c r="D12" s="3">
        <f t="shared" si="0"/>
        <v>2145</v>
      </c>
      <c r="E12" s="34">
        <v>1019</v>
      </c>
      <c r="F12" s="34">
        <v>1011</v>
      </c>
      <c r="G12" s="34">
        <v>1126</v>
      </c>
      <c r="I12" s="81">
        <v>8</v>
      </c>
      <c r="J12" s="81" t="s">
        <v>113</v>
      </c>
      <c r="K12" s="81" t="s">
        <v>30</v>
      </c>
      <c r="L12" s="83">
        <v>0.00296712962962963</v>
      </c>
      <c r="M12" s="83">
        <v>0.0028803240740740738</v>
      </c>
      <c r="N12" s="83">
        <f t="shared" si="1"/>
        <v>0.0028803240740740738</v>
      </c>
    </row>
    <row r="13" spans="1:14" ht="15" customHeight="1">
      <c r="A13" s="14">
        <v>9</v>
      </c>
      <c r="B13" s="81" t="s">
        <v>114</v>
      </c>
      <c r="C13" s="81" t="s">
        <v>22</v>
      </c>
      <c r="D13" s="3">
        <f t="shared" si="0"/>
        <v>2391</v>
      </c>
      <c r="E13" s="34">
        <v>1140</v>
      </c>
      <c r="F13" s="34">
        <v>1228</v>
      </c>
      <c r="G13" s="34">
        <v>1163</v>
      </c>
      <c r="I13" s="81">
        <v>9</v>
      </c>
      <c r="J13" s="81" t="s">
        <v>120</v>
      </c>
      <c r="K13" s="81" t="s">
        <v>22</v>
      </c>
      <c r="L13" s="83">
        <v>0.0028855324074074074</v>
      </c>
      <c r="M13" s="83">
        <v>0.003045138888888889</v>
      </c>
      <c r="N13" s="83">
        <f t="shared" si="1"/>
        <v>0.0028855324074074074</v>
      </c>
    </row>
    <row r="14" spans="1:14" ht="15" customHeight="1">
      <c r="A14" s="14">
        <v>10</v>
      </c>
      <c r="B14" s="81" t="s">
        <v>263</v>
      </c>
      <c r="C14" s="81" t="s">
        <v>22</v>
      </c>
      <c r="D14" s="3">
        <f t="shared" si="0"/>
        <v>2198</v>
      </c>
      <c r="E14" s="34">
        <v>0</v>
      </c>
      <c r="F14" s="34">
        <v>1154</v>
      </c>
      <c r="G14" s="34">
        <v>1044</v>
      </c>
      <c r="I14" s="81">
        <v>10</v>
      </c>
      <c r="J14" s="81" t="s">
        <v>116</v>
      </c>
      <c r="K14" s="81" t="s">
        <v>22</v>
      </c>
      <c r="L14" s="83">
        <v>0.003136458333333333</v>
      </c>
      <c r="M14" s="83">
        <v>0.0029307870370370373</v>
      </c>
      <c r="N14" s="83">
        <f t="shared" si="1"/>
        <v>0.0029307870370370373</v>
      </c>
    </row>
    <row r="15" spans="1:14" ht="15" customHeight="1">
      <c r="A15" s="14">
        <v>11</v>
      </c>
      <c r="B15" s="81" t="s">
        <v>256</v>
      </c>
      <c r="C15" s="81" t="s">
        <v>22</v>
      </c>
      <c r="D15" s="3">
        <f t="shared" si="0"/>
        <v>2053</v>
      </c>
      <c r="E15" s="34">
        <v>955</v>
      </c>
      <c r="F15" s="34">
        <v>987</v>
      </c>
      <c r="G15" s="34">
        <v>1066</v>
      </c>
      <c r="I15" s="81">
        <v>11</v>
      </c>
      <c r="J15" s="81" t="s">
        <v>258</v>
      </c>
      <c r="K15" s="81" t="s">
        <v>30</v>
      </c>
      <c r="L15" s="83"/>
      <c r="M15" s="83">
        <v>0.0029310185185185186</v>
      </c>
      <c r="N15" s="83">
        <f t="shared" si="1"/>
        <v>0.0029310185185185186</v>
      </c>
    </row>
    <row r="16" spans="1:14" ht="15" customHeight="1">
      <c r="A16" s="14">
        <v>12</v>
      </c>
      <c r="B16" s="81" t="s">
        <v>118</v>
      </c>
      <c r="C16" s="81" t="s">
        <v>22</v>
      </c>
      <c r="D16" s="3">
        <f t="shared" si="0"/>
        <v>2004</v>
      </c>
      <c r="E16" s="34">
        <v>927</v>
      </c>
      <c r="F16" s="34">
        <v>989</v>
      </c>
      <c r="G16" s="34">
        <v>1015</v>
      </c>
      <c r="I16" s="81">
        <v>12</v>
      </c>
      <c r="J16" s="81" t="s">
        <v>256</v>
      </c>
      <c r="K16" s="81" t="s">
        <v>22</v>
      </c>
      <c r="L16" s="83">
        <v>0.003120717592592592</v>
      </c>
      <c r="M16" s="83">
        <v>0.0029310185185185186</v>
      </c>
      <c r="N16" s="83">
        <f t="shared" si="1"/>
        <v>0.0029310185185185186</v>
      </c>
    </row>
    <row r="17" spans="1:14" ht="15" customHeight="1">
      <c r="A17" s="14">
        <v>13</v>
      </c>
      <c r="B17" s="81" t="s">
        <v>262</v>
      </c>
      <c r="C17" s="81" t="s">
        <v>22</v>
      </c>
      <c r="D17" s="3">
        <f t="shared" si="0"/>
        <v>2004</v>
      </c>
      <c r="E17" s="34">
        <v>1004</v>
      </c>
      <c r="F17" s="34">
        <v>1000</v>
      </c>
      <c r="G17" s="34">
        <v>0</v>
      </c>
      <c r="I17" s="81">
        <v>13</v>
      </c>
      <c r="J17" s="81" t="s">
        <v>123</v>
      </c>
      <c r="K17" s="81" t="s">
        <v>22</v>
      </c>
      <c r="L17" s="83">
        <v>0.0030854166666666664</v>
      </c>
      <c r="M17" s="83">
        <v>0.0029417824074074073</v>
      </c>
      <c r="N17" s="83">
        <f t="shared" si="1"/>
        <v>0.0029417824074074073</v>
      </c>
    </row>
    <row r="18" spans="1:14" ht="15" customHeight="1">
      <c r="A18" s="14">
        <v>14</v>
      </c>
      <c r="B18" s="81" t="s">
        <v>117</v>
      </c>
      <c r="C18" s="81" t="s">
        <v>30</v>
      </c>
      <c r="D18" s="3">
        <f t="shared" si="0"/>
        <v>1913</v>
      </c>
      <c r="E18" s="34">
        <v>951</v>
      </c>
      <c r="F18" s="34">
        <v>0</v>
      </c>
      <c r="G18" s="34">
        <v>962</v>
      </c>
      <c r="I18" s="81">
        <v>14</v>
      </c>
      <c r="J18" s="81" t="s">
        <v>257</v>
      </c>
      <c r="K18" s="81" t="s">
        <v>30</v>
      </c>
      <c r="L18" s="83">
        <v>0.002998726851851852</v>
      </c>
      <c r="M18" s="83">
        <v>0.0029672453703703705</v>
      </c>
      <c r="N18" s="83">
        <f t="shared" si="1"/>
        <v>0.0029672453703703705</v>
      </c>
    </row>
    <row r="19" spans="1:14" ht="15" customHeight="1">
      <c r="A19" s="14">
        <v>15</v>
      </c>
      <c r="B19" s="81" t="s">
        <v>255</v>
      </c>
      <c r="C19" s="81" t="s">
        <v>22</v>
      </c>
      <c r="D19" s="3">
        <f t="shared" si="0"/>
        <v>1988</v>
      </c>
      <c r="E19" s="34">
        <v>0</v>
      </c>
      <c r="F19" s="34">
        <v>997</v>
      </c>
      <c r="G19" s="34">
        <v>991</v>
      </c>
      <c r="I19" s="81">
        <v>15</v>
      </c>
      <c r="J19" s="81" t="s">
        <v>264</v>
      </c>
      <c r="K19" s="81" t="s">
        <v>30</v>
      </c>
      <c r="L19" s="83">
        <v>0.0031576388888888886</v>
      </c>
      <c r="M19" s="83">
        <v>0.0029719907407407408</v>
      </c>
      <c r="N19" s="83">
        <f t="shared" si="1"/>
        <v>0.0029719907407407408</v>
      </c>
    </row>
    <row r="20" spans="1:14" ht="15" customHeight="1">
      <c r="A20" s="14">
        <v>16</v>
      </c>
      <c r="B20" s="81" t="s">
        <v>116</v>
      </c>
      <c r="C20" s="81" t="s">
        <v>22</v>
      </c>
      <c r="D20" s="3">
        <f t="shared" si="0"/>
        <v>1959</v>
      </c>
      <c r="E20" s="34">
        <v>994</v>
      </c>
      <c r="F20" s="34">
        <v>965</v>
      </c>
      <c r="G20" s="34">
        <v>917</v>
      </c>
      <c r="I20" s="81">
        <v>16</v>
      </c>
      <c r="J20" s="81" t="s">
        <v>110</v>
      </c>
      <c r="K20" s="81" t="s">
        <v>22</v>
      </c>
      <c r="L20" s="83">
        <v>0.0032618055555555556</v>
      </c>
      <c r="M20" s="83">
        <v>0.0030312500000000005</v>
      </c>
      <c r="N20" s="83">
        <f t="shared" si="1"/>
        <v>0.0030312500000000005</v>
      </c>
    </row>
    <row r="21" spans="1:14" ht="15" customHeight="1">
      <c r="A21" s="14">
        <v>17</v>
      </c>
      <c r="B21" s="81" t="s">
        <v>259</v>
      </c>
      <c r="C21" s="81" t="s">
        <v>30</v>
      </c>
      <c r="D21" s="3">
        <f t="shared" si="0"/>
        <v>2068</v>
      </c>
      <c r="E21" s="34">
        <v>1017</v>
      </c>
      <c r="F21" s="34">
        <v>1051</v>
      </c>
      <c r="G21" s="34">
        <v>912</v>
      </c>
      <c r="I21" s="81">
        <v>17</v>
      </c>
      <c r="J21" s="81" t="s">
        <v>260</v>
      </c>
      <c r="K21" s="81" t="s">
        <v>22</v>
      </c>
      <c r="L21" s="83"/>
      <c r="M21" s="83">
        <v>0.0030358796296296297</v>
      </c>
      <c r="N21" s="83">
        <f t="shared" si="1"/>
        <v>0.0030358796296296297</v>
      </c>
    </row>
    <row r="22" spans="1:14" ht="15" customHeight="1">
      <c r="A22" s="14">
        <v>18</v>
      </c>
      <c r="B22" s="8" t="s">
        <v>309</v>
      </c>
      <c r="C22" s="8" t="s">
        <v>25</v>
      </c>
      <c r="D22" s="3">
        <f t="shared" si="0"/>
        <v>904</v>
      </c>
      <c r="E22" s="34">
        <v>0</v>
      </c>
      <c r="F22" s="34">
        <v>0</v>
      </c>
      <c r="G22" s="34">
        <v>904</v>
      </c>
      <c r="I22" s="81">
        <v>18</v>
      </c>
      <c r="J22" s="81" t="s">
        <v>117</v>
      </c>
      <c r="K22" s="81" t="s">
        <v>30</v>
      </c>
      <c r="L22" s="83">
        <v>0.0030652777777777774</v>
      </c>
      <c r="M22" s="83" t="s">
        <v>226</v>
      </c>
      <c r="N22" s="83">
        <f t="shared" si="1"/>
        <v>0.0030652777777777774</v>
      </c>
    </row>
    <row r="23" spans="1:14" ht="15" customHeight="1">
      <c r="A23" s="14">
        <v>19</v>
      </c>
      <c r="B23" s="81" t="s">
        <v>120</v>
      </c>
      <c r="C23" s="81" t="s">
        <v>22</v>
      </c>
      <c r="D23" s="3">
        <f t="shared" si="0"/>
        <v>1872</v>
      </c>
      <c r="E23" s="34">
        <v>886</v>
      </c>
      <c r="F23" s="34">
        <v>986</v>
      </c>
      <c r="G23" s="34">
        <v>0</v>
      </c>
      <c r="I23" s="81">
        <v>19</v>
      </c>
      <c r="J23" s="81" t="s">
        <v>115</v>
      </c>
      <c r="K23" s="81" t="s">
        <v>25</v>
      </c>
      <c r="L23" s="83">
        <v>0.0031659722222222224</v>
      </c>
      <c r="M23" s="83">
        <v>0.0030670138888888887</v>
      </c>
      <c r="N23" s="83">
        <f t="shared" si="1"/>
        <v>0.0030670138888888887</v>
      </c>
    </row>
    <row r="24" spans="1:14" ht="15" customHeight="1">
      <c r="A24" s="14">
        <v>20</v>
      </c>
      <c r="B24" s="81" t="s">
        <v>119</v>
      </c>
      <c r="C24" s="81" t="s">
        <v>22</v>
      </c>
      <c r="D24" s="3">
        <f t="shared" si="0"/>
        <v>1808</v>
      </c>
      <c r="E24" s="34">
        <v>925</v>
      </c>
      <c r="F24" s="34">
        <v>883</v>
      </c>
      <c r="G24" s="34">
        <v>861</v>
      </c>
      <c r="I24" s="81">
        <v>20</v>
      </c>
      <c r="J24" s="81" t="s">
        <v>254</v>
      </c>
      <c r="K24" s="81" t="s">
        <v>22</v>
      </c>
      <c r="L24" s="83"/>
      <c r="M24" s="83">
        <v>0.003071759259259259</v>
      </c>
      <c r="N24" s="83">
        <f t="shared" si="1"/>
        <v>0.003071759259259259</v>
      </c>
    </row>
    <row r="25" spans="1:14" ht="15" customHeight="1">
      <c r="A25" s="14">
        <v>21</v>
      </c>
      <c r="B25" s="81" t="s">
        <v>123</v>
      </c>
      <c r="C25" s="81" t="s">
        <v>22</v>
      </c>
      <c r="D25" s="3">
        <f t="shared" si="0"/>
        <v>1766</v>
      </c>
      <c r="E25" s="34">
        <v>803</v>
      </c>
      <c r="F25" s="34">
        <v>899</v>
      </c>
      <c r="G25" s="34">
        <v>867</v>
      </c>
      <c r="I25" s="81">
        <v>21</v>
      </c>
      <c r="J25" s="81" t="s">
        <v>121</v>
      </c>
      <c r="K25" s="81" t="s">
        <v>25</v>
      </c>
      <c r="L25" s="83">
        <v>0.003500115740740741</v>
      </c>
      <c r="M25" s="83">
        <v>0.0031224537037037037</v>
      </c>
      <c r="N25" s="83">
        <f t="shared" si="1"/>
        <v>0.0031224537037037037</v>
      </c>
    </row>
    <row r="26" spans="1:14" ht="15" customHeight="1">
      <c r="A26" s="14">
        <v>22</v>
      </c>
      <c r="B26" s="81" t="s">
        <v>122</v>
      </c>
      <c r="C26" s="81" t="s">
        <v>22</v>
      </c>
      <c r="D26" s="3">
        <f t="shared" si="0"/>
        <v>1729</v>
      </c>
      <c r="E26" s="34">
        <v>806</v>
      </c>
      <c r="F26" s="34">
        <v>862</v>
      </c>
      <c r="G26" s="34">
        <v>867</v>
      </c>
      <c r="I26" s="81">
        <v>22</v>
      </c>
      <c r="J26" s="81" t="s">
        <v>125</v>
      </c>
      <c r="K26" s="81" t="s">
        <v>22</v>
      </c>
      <c r="L26" s="83">
        <v>0.0032858796296296295</v>
      </c>
      <c r="M26" s="83">
        <v>0.00315162037037037</v>
      </c>
      <c r="N26" s="83">
        <f t="shared" si="1"/>
        <v>0.00315162037037037</v>
      </c>
    </row>
    <row r="27" spans="1:14" ht="15" customHeight="1">
      <c r="A27" s="14">
        <v>23</v>
      </c>
      <c r="B27" s="8" t="s">
        <v>310</v>
      </c>
      <c r="C27" s="8" t="s">
        <v>25</v>
      </c>
      <c r="D27" s="3">
        <f t="shared" si="0"/>
        <v>857</v>
      </c>
      <c r="E27" s="34">
        <v>0</v>
      </c>
      <c r="F27" s="34">
        <v>0</v>
      </c>
      <c r="G27" s="34">
        <v>857</v>
      </c>
      <c r="I27" s="81">
        <v>23</v>
      </c>
      <c r="J27" s="81" t="s">
        <v>262</v>
      </c>
      <c r="K27" s="81" t="s">
        <v>22</v>
      </c>
      <c r="L27" s="83">
        <v>0.0032271990740740746</v>
      </c>
      <c r="M27" s="83">
        <v>0.0032765046296296296</v>
      </c>
      <c r="N27" s="83">
        <f t="shared" si="1"/>
        <v>0.0032271990740740746</v>
      </c>
    </row>
    <row r="28" spans="1:14" ht="15" customHeight="1">
      <c r="A28" s="14">
        <v>24</v>
      </c>
      <c r="B28" s="8" t="s">
        <v>311</v>
      </c>
      <c r="C28" s="8" t="s">
        <v>25</v>
      </c>
      <c r="D28" s="3">
        <f t="shared" si="0"/>
        <v>762</v>
      </c>
      <c r="E28" s="34">
        <v>0</v>
      </c>
      <c r="F28" s="34">
        <v>0</v>
      </c>
      <c r="G28" s="34">
        <v>762</v>
      </c>
      <c r="I28" s="81">
        <v>24</v>
      </c>
      <c r="J28" s="81" t="s">
        <v>119</v>
      </c>
      <c r="K28" s="81" t="s">
        <v>22</v>
      </c>
      <c r="L28" s="83">
        <v>0.003269791666666667</v>
      </c>
      <c r="M28" s="83">
        <v>0.0033244212962962962</v>
      </c>
      <c r="N28" s="83">
        <f t="shared" si="1"/>
        <v>0.003269791666666667</v>
      </c>
    </row>
    <row r="29" spans="1:14" ht="15" customHeight="1">
      <c r="A29" s="14">
        <v>25</v>
      </c>
      <c r="B29" s="81" t="s">
        <v>125</v>
      </c>
      <c r="C29" s="81" t="s">
        <v>22</v>
      </c>
      <c r="D29" s="3">
        <f t="shared" si="0"/>
        <v>1632</v>
      </c>
      <c r="E29" s="34">
        <v>679</v>
      </c>
      <c r="F29" s="34">
        <v>755</v>
      </c>
      <c r="G29" s="34">
        <v>877</v>
      </c>
      <c r="I29" s="81">
        <v>25</v>
      </c>
      <c r="J29" s="81" t="s">
        <v>124</v>
      </c>
      <c r="K29" s="81" t="s">
        <v>30</v>
      </c>
      <c r="L29" s="83">
        <v>0.0033069444444444444</v>
      </c>
      <c r="M29" s="83" t="s">
        <v>226</v>
      </c>
      <c r="N29" s="83">
        <f t="shared" si="1"/>
        <v>0.0033069444444444444</v>
      </c>
    </row>
    <row r="30" spans="1:14" ht="15" customHeight="1">
      <c r="A30" s="14">
        <v>26</v>
      </c>
      <c r="B30" s="81" t="s">
        <v>264</v>
      </c>
      <c r="C30" s="81" t="s">
        <v>30</v>
      </c>
      <c r="D30" s="3">
        <f t="shared" si="0"/>
        <v>1794</v>
      </c>
      <c r="E30" s="34">
        <v>880</v>
      </c>
      <c r="F30" s="34">
        <v>914</v>
      </c>
      <c r="G30" s="34">
        <v>696</v>
      </c>
      <c r="I30" s="81">
        <v>26</v>
      </c>
      <c r="J30" s="81" t="s">
        <v>122</v>
      </c>
      <c r="K30" s="81" t="s">
        <v>22</v>
      </c>
      <c r="L30" s="83">
        <v>0.0033188657407407407</v>
      </c>
      <c r="M30" s="83">
        <v>0.0034640046296296294</v>
      </c>
      <c r="N30" s="83">
        <f t="shared" si="1"/>
        <v>0.0033188657407407407</v>
      </c>
    </row>
    <row r="31" spans="1:14" ht="15" customHeight="1">
      <c r="A31" s="14">
        <v>27</v>
      </c>
      <c r="B31" s="81" t="s">
        <v>261</v>
      </c>
      <c r="C31" s="81" t="s">
        <v>25</v>
      </c>
      <c r="D31" s="3">
        <f t="shared" si="0"/>
        <v>1291</v>
      </c>
      <c r="E31" s="34">
        <v>0</v>
      </c>
      <c r="F31" s="34">
        <v>624</v>
      </c>
      <c r="G31" s="34">
        <v>667</v>
      </c>
      <c r="I31" s="81">
        <v>27</v>
      </c>
      <c r="J31" s="81" t="s">
        <v>255</v>
      </c>
      <c r="K31" s="81" t="s">
        <v>22</v>
      </c>
      <c r="L31" s="83"/>
      <c r="M31" s="83">
        <v>0.003340856481481481</v>
      </c>
      <c r="N31" s="83">
        <f t="shared" si="1"/>
        <v>0.003340856481481481</v>
      </c>
    </row>
    <row r="32" spans="1:14" ht="15" customHeight="1">
      <c r="A32" s="14">
        <v>28</v>
      </c>
      <c r="B32" s="81" t="s">
        <v>124</v>
      </c>
      <c r="C32" s="81" t="s">
        <v>30</v>
      </c>
      <c r="D32" s="3">
        <f t="shared" si="0"/>
        <v>748</v>
      </c>
      <c r="E32" s="34">
        <v>748</v>
      </c>
      <c r="F32" s="34"/>
      <c r="G32" s="34">
        <v>616</v>
      </c>
      <c r="H32" s="11"/>
      <c r="I32" s="81">
        <v>28</v>
      </c>
      <c r="J32" s="81" t="s">
        <v>261</v>
      </c>
      <c r="K32" s="81" t="s">
        <v>25</v>
      </c>
      <c r="L32" s="83"/>
      <c r="M32" s="83">
        <v>0.00337650462962963</v>
      </c>
      <c r="N32" s="83">
        <f t="shared" si="1"/>
        <v>0.00337650462962963</v>
      </c>
    </row>
    <row r="33" spans="1:14" ht="15" customHeight="1">
      <c r="A33" s="14">
        <v>29</v>
      </c>
      <c r="B33" s="81" t="s">
        <v>254</v>
      </c>
      <c r="C33" s="81" t="s">
        <v>22</v>
      </c>
      <c r="D33" s="3">
        <f t="shared" si="0"/>
        <v>1426</v>
      </c>
      <c r="E33" s="34">
        <v>0</v>
      </c>
      <c r="F33" s="34">
        <v>715</v>
      </c>
      <c r="G33" s="34">
        <v>711</v>
      </c>
      <c r="H33" s="11"/>
      <c r="I33" s="81">
        <v>29</v>
      </c>
      <c r="J33" s="81" t="s">
        <v>252</v>
      </c>
      <c r="K33" s="81" t="s">
        <v>22</v>
      </c>
      <c r="L33" s="83"/>
      <c r="M33" s="83">
        <v>0.003616666666666667</v>
      </c>
      <c r="N33" s="83">
        <f t="shared" si="1"/>
        <v>0.003616666666666667</v>
      </c>
    </row>
    <row r="34" spans="1:14" ht="15" customHeight="1">
      <c r="A34" s="14">
        <v>30</v>
      </c>
      <c r="B34" s="81" t="s">
        <v>126</v>
      </c>
      <c r="C34" s="81" t="s">
        <v>22</v>
      </c>
      <c r="D34" s="3">
        <f t="shared" si="0"/>
        <v>1084</v>
      </c>
      <c r="E34" s="34">
        <v>595</v>
      </c>
      <c r="F34" s="34">
        <v>474</v>
      </c>
      <c r="G34" s="34">
        <v>489</v>
      </c>
      <c r="I34" s="81">
        <v>30</v>
      </c>
      <c r="J34" s="81" t="s">
        <v>126</v>
      </c>
      <c r="K34" s="81" t="s">
        <v>22</v>
      </c>
      <c r="L34" s="83">
        <v>0.003759953703703704</v>
      </c>
      <c r="M34" s="83">
        <v>0.003817476851851852</v>
      </c>
      <c r="N34" s="83">
        <f t="shared" si="1"/>
        <v>0.003759953703703704</v>
      </c>
    </row>
    <row r="35" spans="1:14" ht="15" customHeight="1">
      <c r="A35" s="14">
        <v>31</v>
      </c>
      <c r="B35" s="81" t="s">
        <v>108</v>
      </c>
      <c r="C35" s="81" t="s">
        <v>25</v>
      </c>
      <c r="D35" s="3">
        <f t="shared" si="0"/>
        <v>2534</v>
      </c>
      <c r="E35" s="34">
        <v>1208</v>
      </c>
      <c r="F35" s="34">
        <v>1326</v>
      </c>
      <c r="G35" s="34">
        <v>0</v>
      </c>
      <c r="I35" s="81">
        <v>31</v>
      </c>
      <c r="J35" s="81" t="s">
        <v>118</v>
      </c>
      <c r="K35" s="81" t="s">
        <v>22</v>
      </c>
      <c r="L35" s="83"/>
      <c r="M35" s="83">
        <v>0.003844791666666667</v>
      </c>
      <c r="N35" s="83">
        <f t="shared" si="1"/>
        <v>0.003844791666666667</v>
      </c>
    </row>
    <row r="36" spans="1:14" ht="15" customHeight="1">
      <c r="A36" s="14">
        <v>32</v>
      </c>
      <c r="B36" s="81" t="s">
        <v>113</v>
      </c>
      <c r="C36" s="81" t="s">
        <v>30</v>
      </c>
      <c r="D36" s="3">
        <f t="shared" si="0"/>
        <v>2407</v>
      </c>
      <c r="E36" s="34">
        <v>1149</v>
      </c>
      <c r="F36" s="34">
        <v>1258</v>
      </c>
      <c r="G36" s="34">
        <v>0</v>
      </c>
      <c r="I36" s="33">
        <v>32</v>
      </c>
      <c r="J36" s="35"/>
      <c r="K36" s="35"/>
      <c r="L36" s="35"/>
      <c r="M36" s="35"/>
      <c r="N36" s="35"/>
    </row>
    <row r="37" spans="1:14" ht="15" customHeight="1">
      <c r="A37" s="14">
        <v>33</v>
      </c>
      <c r="B37" s="8" t="s">
        <v>308</v>
      </c>
      <c r="C37" s="8" t="s">
        <v>22</v>
      </c>
      <c r="D37" s="3">
        <f t="shared" si="0"/>
        <v>921</v>
      </c>
      <c r="E37" s="34">
        <v>0</v>
      </c>
      <c r="F37" s="34">
        <v>0</v>
      </c>
      <c r="G37" s="34">
        <v>921</v>
      </c>
      <c r="I37" s="3">
        <v>33</v>
      </c>
      <c r="J37" s="7"/>
      <c r="K37" s="7"/>
      <c r="L37" s="7"/>
      <c r="M37" s="7"/>
      <c r="N37" s="7"/>
    </row>
    <row r="38" spans="1:9" ht="15" customHeight="1">
      <c r="A38" s="14">
        <v>34</v>
      </c>
      <c r="B38" s="81" t="s">
        <v>260</v>
      </c>
      <c r="C38" s="81" t="s">
        <v>22</v>
      </c>
      <c r="D38" s="3">
        <f t="shared" si="0"/>
        <v>899</v>
      </c>
      <c r="E38" s="34">
        <v>0</v>
      </c>
      <c r="F38" s="34">
        <v>899</v>
      </c>
      <c r="G38" s="34">
        <v>0</v>
      </c>
      <c r="I38" s="14">
        <v>34</v>
      </c>
    </row>
    <row r="39" spans="1:9" ht="15" customHeight="1">
      <c r="A39" s="3">
        <v>35</v>
      </c>
      <c r="B39" s="81" t="s">
        <v>121</v>
      </c>
      <c r="C39" s="81" t="s">
        <v>25</v>
      </c>
      <c r="D39" s="3">
        <f t="shared" si="0"/>
        <v>1872</v>
      </c>
      <c r="E39" s="34">
        <v>858</v>
      </c>
      <c r="F39" s="34">
        <v>1014</v>
      </c>
      <c r="G39" s="34">
        <v>0</v>
      </c>
      <c r="I39" s="3">
        <v>35</v>
      </c>
    </row>
    <row r="40" spans="1:9" ht="15" customHeight="1">
      <c r="A40" s="14">
        <v>36</v>
      </c>
      <c r="B40" s="8" t="s">
        <v>312</v>
      </c>
      <c r="C40" s="8" t="s">
        <v>22</v>
      </c>
      <c r="D40" s="3">
        <f t="shared" si="0"/>
        <v>596</v>
      </c>
      <c r="E40" s="34">
        <v>0</v>
      </c>
      <c r="F40" s="34">
        <v>0</v>
      </c>
      <c r="G40" s="34">
        <v>596</v>
      </c>
      <c r="I40" s="3">
        <v>36</v>
      </c>
    </row>
    <row r="41" spans="1:9" ht="15" customHeight="1">
      <c r="A41" s="14">
        <v>37</v>
      </c>
      <c r="B41" s="81" t="s">
        <v>252</v>
      </c>
      <c r="C41" s="81" t="s">
        <v>22</v>
      </c>
      <c r="D41" s="3">
        <f t="shared" si="0"/>
        <v>441</v>
      </c>
      <c r="E41" s="34">
        <v>0</v>
      </c>
      <c r="F41" s="34">
        <v>441</v>
      </c>
      <c r="G41" s="34">
        <v>0</v>
      </c>
      <c r="I41" s="14">
        <v>37</v>
      </c>
    </row>
    <row r="42" spans="1:9" ht="15" customHeight="1">
      <c r="A42" s="3">
        <v>38</v>
      </c>
      <c r="D42" s="3">
        <f t="shared" si="0"/>
        <v>0</v>
      </c>
      <c r="E42" s="34">
        <v>0</v>
      </c>
      <c r="F42" s="34">
        <v>0</v>
      </c>
      <c r="G42" s="34">
        <v>0</v>
      </c>
      <c r="I42" s="3">
        <v>38</v>
      </c>
    </row>
  </sheetData>
  <sheetProtection/>
  <conditionalFormatting sqref="A5:G42">
    <cfRule type="expression" priority="2" dxfId="0" stopIfTrue="1">
      <formula>$A5&lt;4</formula>
    </cfRule>
  </conditionalFormatting>
  <conditionalFormatting sqref="I5:N42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5" sqref="B5:D14"/>
    </sheetView>
  </sheetViews>
  <sheetFormatPr defaultColWidth="32.25390625" defaultRowHeight="14.25" customHeight="1"/>
  <cols>
    <col min="1" max="1" width="6.25390625" style="8" customWidth="1"/>
    <col min="2" max="2" width="15.875" style="8" bestFit="1" customWidth="1"/>
    <col min="3" max="3" width="11.25390625" style="8" bestFit="1" customWidth="1"/>
    <col min="4" max="4" width="5.875" style="8" customWidth="1"/>
    <col min="5" max="5" width="7.375" style="3" bestFit="1" customWidth="1"/>
    <col min="6" max="6" width="8.25390625" style="3" bestFit="1" customWidth="1"/>
    <col min="7" max="7" width="8.125" style="3" customWidth="1"/>
    <col min="8" max="8" width="9.50390625" style="8" customWidth="1"/>
    <col min="9" max="9" width="5.375" style="8" customWidth="1"/>
    <col min="10" max="10" width="18.25390625" style="8" bestFit="1" customWidth="1"/>
    <col min="11" max="11" width="12.00390625" style="8" bestFit="1" customWidth="1"/>
    <col min="12" max="12" width="10.125" style="3" bestFit="1" customWidth="1"/>
    <col min="13" max="13" width="11.125" style="8" bestFit="1" customWidth="1"/>
    <col min="14" max="14" width="12.625" style="8" bestFit="1" customWidth="1"/>
    <col min="15" max="16384" width="32.25390625" style="8" customWidth="1"/>
  </cols>
  <sheetData>
    <row r="1" spans="1:12" ht="14.25" customHeight="1">
      <c r="A1" s="20" t="s">
        <v>19</v>
      </c>
      <c r="B1" s="7"/>
      <c r="C1" s="7" t="s">
        <v>20</v>
      </c>
      <c r="D1" s="7"/>
      <c r="E1" s="7"/>
      <c r="F1" s="7"/>
      <c r="G1" s="7"/>
      <c r="I1" s="13"/>
      <c r="L1" s="14"/>
    </row>
    <row r="2" spans="1:7" ht="14.25" customHeight="1">
      <c r="A2" s="7"/>
      <c r="B2" s="7"/>
      <c r="C2" s="7"/>
      <c r="D2" s="7"/>
      <c r="E2" s="7"/>
      <c r="F2" s="7"/>
      <c r="G2" s="7"/>
    </row>
    <row r="3" spans="1:14" ht="14.25" customHeight="1">
      <c r="A3" s="13" t="s">
        <v>14</v>
      </c>
      <c r="B3" s="7"/>
      <c r="C3" s="7"/>
      <c r="D3" s="7"/>
      <c r="E3" s="7"/>
      <c r="F3" s="7"/>
      <c r="G3" s="7"/>
      <c r="I3" s="13" t="str">
        <f>A3</f>
        <v>Meisjes Pupillen B 2005</v>
      </c>
      <c r="J3" s="7"/>
      <c r="K3" s="7"/>
      <c r="L3" s="13" t="s">
        <v>2</v>
      </c>
      <c r="M3" s="7"/>
      <c r="N3" s="7"/>
    </row>
    <row r="4" spans="1:14" ht="14.25" customHeight="1">
      <c r="A4" s="74" t="s">
        <v>6</v>
      </c>
      <c r="B4" s="55" t="s">
        <v>1</v>
      </c>
      <c r="C4" s="55" t="s">
        <v>299</v>
      </c>
      <c r="D4" s="55" t="s">
        <v>7</v>
      </c>
      <c r="E4" s="55" t="s">
        <v>211</v>
      </c>
      <c r="F4" s="56">
        <v>41776</v>
      </c>
      <c r="G4" s="25">
        <v>41804</v>
      </c>
      <c r="H4" s="7"/>
      <c r="I4" s="55" t="s">
        <v>6</v>
      </c>
      <c r="J4" s="55" t="s">
        <v>1</v>
      </c>
      <c r="K4" s="55" t="s">
        <v>210</v>
      </c>
      <c r="L4" s="55" t="s">
        <v>211</v>
      </c>
      <c r="M4" s="56">
        <v>41776</v>
      </c>
      <c r="N4" s="55" t="s">
        <v>8</v>
      </c>
    </row>
    <row r="5" spans="1:14" ht="14.25" customHeight="1">
      <c r="A5" s="63">
        <v>1</v>
      </c>
      <c r="B5" s="63" t="s">
        <v>128</v>
      </c>
      <c r="C5" s="63" t="s">
        <v>22</v>
      </c>
      <c r="D5" s="7">
        <f aca="true" t="shared" si="0" ref="D5:D42">SUM(E5:G5)-MIN(E5:G5)</f>
        <v>2277</v>
      </c>
      <c r="E5" s="63">
        <v>1139</v>
      </c>
      <c r="F5" s="63">
        <v>1096</v>
      </c>
      <c r="G5" s="7">
        <v>1138</v>
      </c>
      <c r="I5" s="63">
        <v>1</v>
      </c>
      <c r="J5" s="63" t="s">
        <v>128</v>
      </c>
      <c r="K5" s="63" t="s">
        <v>22</v>
      </c>
      <c r="L5" s="64">
        <v>0.0026784722222222223</v>
      </c>
      <c r="M5" s="64">
        <v>0.002620138888888889</v>
      </c>
      <c r="N5" s="64">
        <f aca="true" t="shared" si="1" ref="N5:N35">MIN(L5:M5)</f>
        <v>0.002620138888888889</v>
      </c>
    </row>
    <row r="6" spans="1:14" ht="14.25" customHeight="1">
      <c r="A6" s="63">
        <v>2</v>
      </c>
      <c r="B6" s="63" t="s">
        <v>127</v>
      </c>
      <c r="C6" s="63" t="s">
        <v>22</v>
      </c>
      <c r="D6" s="7">
        <f t="shared" si="0"/>
        <v>2173</v>
      </c>
      <c r="E6" s="63">
        <v>1140</v>
      </c>
      <c r="F6" s="63">
        <v>1033</v>
      </c>
      <c r="G6" s="7">
        <v>771</v>
      </c>
      <c r="H6" s="21"/>
      <c r="I6" s="63">
        <v>2</v>
      </c>
      <c r="J6" s="63" t="s">
        <v>132</v>
      </c>
      <c r="K6" s="63" t="s">
        <v>22</v>
      </c>
      <c r="L6" s="64">
        <v>0.0029268518518518524</v>
      </c>
      <c r="M6" s="64">
        <v>0.0028866898148148146</v>
      </c>
      <c r="N6" s="64">
        <f t="shared" si="1"/>
        <v>0.0028866898148148146</v>
      </c>
    </row>
    <row r="7" spans="1:14" ht="14.25" customHeight="1">
      <c r="A7" s="63">
        <v>3</v>
      </c>
      <c r="B7" s="63" t="s">
        <v>130</v>
      </c>
      <c r="C7" s="63" t="s">
        <v>22</v>
      </c>
      <c r="D7" s="7">
        <f t="shared" si="0"/>
        <v>2113</v>
      </c>
      <c r="E7" s="63">
        <v>1009</v>
      </c>
      <c r="F7" s="63">
        <v>1017</v>
      </c>
      <c r="G7" s="7">
        <v>1096</v>
      </c>
      <c r="H7" s="21"/>
      <c r="I7" s="63">
        <v>3</v>
      </c>
      <c r="J7" s="63" t="s">
        <v>130</v>
      </c>
      <c r="K7" s="63" t="s">
        <v>22</v>
      </c>
      <c r="L7" s="64">
        <v>0.003064699074074074</v>
      </c>
      <c r="M7" s="64">
        <v>0.002940856481481482</v>
      </c>
      <c r="N7" s="64">
        <f t="shared" si="1"/>
        <v>0.002940856481481482</v>
      </c>
    </row>
    <row r="8" spans="1:14" ht="14.25" customHeight="1">
      <c r="A8" s="63">
        <v>4</v>
      </c>
      <c r="B8" s="63" t="s">
        <v>131</v>
      </c>
      <c r="C8" s="63" t="s">
        <v>22</v>
      </c>
      <c r="D8" s="7">
        <f t="shared" si="0"/>
        <v>2053</v>
      </c>
      <c r="E8" s="63">
        <v>973</v>
      </c>
      <c r="F8" s="63">
        <v>963</v>
      </c>
      <c r="G8" s="7">
        <v>1080</v>
      </c>
      <c r="H8" s="21"/>
      <c r="I8" s="63">
        <v>4</v>
      </c>
      <c r="J8" s="63" t="s">
        <v>135</v>
      </c>
      <c r="K8" s="63" t="s">
        <v>22</v>
      </c>
      <c r="L8" s="64">
        <v>0.003071990740740741</v>
      </c>
      <c r="M8" s="64">
        <v>0.002945138888888889</v>
      </c>
      <c r="N8" s="64">
        <f t="shared" si="1"/>
        <v>0.002945138888888889</v>
      </c>
    </row>
    <row r="9" spans="1:14" ht="14.25" customHeight="1">
      <c r="A9" s="63">
        <v>5</v>
      </c>
      <c r="B9" s="63" t="s">
        <v>129</v>
      </c>
      <c r="C9" s="63" t="s">
        <v>22</v>
      </c>
      <c r="D9" s="7">
        <f t="shared" si="0"/>
        <v>1998</v>
      </c>
      <c r="E9" s="63">
        <v>1017</v>
      </c>
      <c r="F9" s="63">
        <v>981</v>
      </c>
      <c r="G9" s="7">
        <v>935</v>
      </c>
      <c r="H9" s="21"/>
      <c r="I9" s="63">
        <v>5</v>
      </c>
      <c r="J9" s="63" t="s">
        <v>143</v>
      </c>
      <c r="K9" s="63" t="s">
        <v>25</v>
      </c>
      <c r="L9" s="64">
        <v>0.002966203703703704</v>
      </c>
      <c r="M9" s="64">
        <v>0.003059375</v>
      </c>
      <c r="N9" s="64">
        <f t="shared" si="1"/>
        <v>0.002966203703703704</v>
      </c>
    </row>
    <row r="10" spans="1:14" ht="14.25" customHeight="1">
      <c r="A10" s="63">
        <v>6</v>
      </c>
      <c r="B10" s="63" t="s">
        <v>132</v>
      </c>
      <c r="C10" s="63" t="s">
        <v>22</v>
      </c>
      <c r="D10" s="7">
        <f t="shared" si="0"/>
        <v>1873</v>
      </c>
      <c r="E10" s="63">
        <v>923</v>
      </c>
      <c r="F10" s="63">
        <v>871</v>
      </c>
      <c r="G10" s="7">
        <v>950</v>
      </c>
      <c r="H10" s="21"/>
      <c r="I10" s="63">
        <v>6</v>
      </c>
      <c r="J10" s="63" t="s">
        <v>127</v>
      </c>
      <c r="K10" s="63" t="s">
        <v>22</v>
      </c>
      <c r="L10" s="64">
        <v>0.0031108796296296297</v>
      </c>
      <c r="M10" s="64">
        <v>0.0029680555555555554</v>
      </c>
      <c r="N10" s="64">
        <f t="shared" si="1"/>
        <v>0.0029680555555555554</v>
      </c>
    </row>
    <row r="11" spans="1:14" ht="14.25" customHeight="1">
      <c r="A11" s="63">
        <v>7</v>
      </c>
      <c r="B11" s="63" t="s">
        <v>133</v>
      </c>
      <c r="C11" s="63" t="s">
        <v>22</v>
      </c>
      <c r="D11" s="7">
        <f t="shared" si="0"/>
        <v>1865</v>
      </c>
      <c r="E11" s="63">
        <v>913</v>
      </c>
      <c r="F11" s="63">
        <v>952</v>
      </c>
      <c r="G11" s="7">
        <v>849</v>
      </c>
      <c r="H11" s="21"/>
      <c r="I11" s="63">
        <v>7</v>
      </c>
      <c r="J11" s="63" t="s">
        <v>133</v>
      </c>
      <c r="K11" s="63" t="s">
        <v>22</v>
      </c>
      <c r="L11" s="64">
        <v>0.00325625</v>
      </c>
      <c r="M11" s="64">
        <v>0.002985763888888889</v>
      </c>
      <c r="N11" s="64">
        <f t="shared" si="1"/>
        <v>0.002985763888888889</v>
      </c>
    </row>
    <row r="12" spans="1:14" ht="14.25" customHeight="1">
      <c r="A12" s="63">
        <v>8</v>
      </c>
      <c r="B12" s="63" t="s">
        <v>134</v>
      </c>
      <c r="C12" s="63" t="s">
        <v>30</v>
      </c>
      <c r="D12" s="7">
        <f t="shared" si="0"/>
        <v>1852</v>
      </c>
      <c r="E12" s="63">
        <v>904</v>
      </c>
      <c r="F12" s="63">
        <v>927</v>
      </c>
      <c r="G12" s="7">
        <v>925</v>
      </c>
      <c r="H12" s="21"/>
      <c r="I12" s="63">
        <v>8</v>
      </c>
      <c r="J12" s="63" t="s">
        <v>145</v>
      </c>
      <c r="K12" s="63" t="s">
        <v>22</v>
      </c>
      <c r="L12" s="64">
        <v>0.0036436342592592592</v>
      </c>
      <c r="M12" s="64">
        <v>0.0029947916666666664</v>
      </c>
      <c r="N12" s="64">
        <f t="shared" si="1"/>
        <v>0.0029947916666666664</v>
      </c>
    </row>
    <row r="13" spans="1:14" ht="14.25" customHeight="1">
      <c r="A13" s="63">
        <v>9</v>
      </c>
      <c r="B13" s="63" t="s">
        <v>137</v>
      </c>
      <c r="C13" s="63" t="s">
        <v>30</v>
      </c>
      <c r="D13" s="7">
        <f t="shared" si="0"/>
        <v>1797</v>
      </c>
      <c r="E13" s="63">
        <v>881</v>
      </c>
      <c r="F13" s="63">
        <v>916</v>
      </c>
      <c r="G13" s="7">
        <v>872</v>
      </c>
      <c r="H13" s="21"/>
      <c r="I13" s="63">
        <v>9</v>
      </c>
      <c r="J13" s="63" t="s">
        <v>268</v>
      </c>
      <c r="K13" s="63" t="s">
        <v>22</v>
      </c>
      <c r="L13" s="64"/>
      <c r="M13" s="64">
        <v>0.0029956018518518517</v>
      </c>
      <c r="N13" s="64">
        <f t="shared" si="1"/>
        <v>0.0029956018518518517</v>
      </c>
    </row>
    <row r="14" spans="1:14" ht="14.25" customHeight="1">
      <c r="A14" s="63">
        <v>10</v>
      </c>
      <c r="B14" s="63" t="s">
        <v>135</v>
      </c>
      <c r="C14" s="63" t="s">
        <v>22</v>
      </c>
      <c r="D14" s="7">
        <f t="shared" si="0"/>
        <v>1774</v>
      </c>
      <c r="E14" s="63">
        <v>885</v>
      </c>
      <c r="F14" s="63">
        <v>889</v>
      </c>
      <c r="G14" s="7">
        <v>863</v>
      </c>
      <c r="H14" s="21"/>
      <c r="I14" s="63">
        <v>10</v>
      </c>
      <c r="J14" s="63" t="s">
        <v>131</v>
      </c>
      <c r="K14" s="63" t="s">
        <v>22</v>
      </c>
      <c r="L14" s="64">
        <v>0.0031231481481481488</v>
      </c>
      <c r="M14" s="64">
        <v>0.0030090277777777776</v>
      </c>
      <c r="N14" s="64">
        <f t="shared" si="1"/>
        <v>0.0030090277777777776</v>
      </c>
    </row>
    <row r="15" spans="1:14" ht="14.25" customHeight="1">
      <c r="A15" s="63">
        <v>11</v>
      </c>
      <c r="B15" s="63" t="s">
        <v>141</v>
      </c>
      <c r="C15" s="63" t="s">
        <v>22</v>
      </c>
      <c r="D15" s="7">
        <f t="shared" si="0"/>
        <v>1729</v>
      </c>
      <c r="E15" s="63">
        <v>835</v>
      </c>
      <c r="F15" s="63">
        <v>747</v>
      </c>
      <c r="G15" s="7">
        <v>894</v>
      </c>
      <c r="H15" s="21"/>
      <c r="I15" s="63">
        <v>11</v>
      </c>
      <c r="J15" s="63" t="s">
        <v>134</v>
      </c>
      <c r="K15" s="63" t="s">
        <v>30</v>
      </c>
      <c r="L15" s="64">
        <v>0.0030409722222222223</v>
      </c>
      <c r="M15" s="64">
        <v>0.0030381944444444445</v>
      </c>
      <c r="N15" s="64">
        <f t="shared" si="1"/>
        <v>0.0030381944444444445</v>
      </c>
    </row>
    <row r="16" spans="1:14" ht="14.25" customHeight="1">
      <c r="A16" s="63">
        <v>12</v>
      </c>
      <c r="B16" s="63" t="s">
        <v>138</v>
      </c>
      <c r="C16" s="63" t="s">
        <v>22</v>
      </c>
      <c r="D16" s="7">
        <f t="shared" si="0"/>
        <v>1694</v>
      </c>
      <c r="E16" s="63">
        <v>874</v>
      </c>
      <c r="F16" s="63">
        <v>820</v>
      </c>
      <c r="G16" s="7">
        <v>771</v>
      </c>
      <c r="H16" s="21"/>
      <c r="I16" s="63">
        <v>12</v>
      </c>
      <c r="J16" s="63" t="s">
        <v>270</v>
      </c>
      <c r="K16" s="63" t="s">
        <v>22</v>
      </c>
      <c r="L16" s="64">
        <v>0.0033325231481481483</v>
      </c>
      <c r="M16" s="64">
        <v>0.003205208333333333</v>
      </c>
      <c r="N16" s="64">
        <f t="shared" si="1"/>
        <v>0.003205208333333333</v>
      </c>
    </row>
    <row r="17" spans="1:14" ht="14.25" customHeight="1">
      <c r="A17" s="63">
        <v>13</v>
      </c>
      <c r="B17" s="63" t="s">
        <v>143</v>
      </c>
      <c r="C17" s="63" t="s">
        <v>25</v>
      </c>
      <c r="D17" s="7">
        <f t="shared" si="0"/>
        <v>1684</v>
      </c>
      <c r="E17" s="63">
        <v>814</v>
      </c>
      <c r="F17" s="63">
        <v>857</v>
      </c>
      <c r="G17" s="7">
        <v>827</v>
      </c>
      <c r="H17" s="21"/>
      <c r="I17" s="63">
        <v>13</v>
      </c>
      <c r="J17" s="63" t="s">
        <v>150</v>
      </c>
      <c r="K17" s="63" t="s">
        <v>22</v>
      </c>
      <c r="L17" s="64">
        <v>0.003233796296296296</v>
      </c>
      <c r="M17" s="64">
        <v>0.003336921296296296</v>
      </c>
      <c r="N17" s="64">
        <f t="shared" si="1"/>
        <v>0.003233796296296296</v>
      </c>
    </row>
    <row r="18" spans="1:14" ht="14.25" customHeight="1">
      <c r="A18" s="63">
        <v>14</v>
      </c>
      <c r="B18" s="63" t="s">
        <v>140</v>
      </c>
      <c r="C18" s="63" t="s">
        <v>30</v>
      </c>
      <c r="D18" s="7">
        <f t="shared" si="0"/>
        <v>1672</v>
      </c>
      <c r="E18" s="63">
        <v>840</v>
      </c>
      <c r="F18" s="63">
        <v>787</v>
      </c>
      <c r="G18" s="7">
        <v>832</v>
      </c>
      <c r="H18" s="21"/>
      <c r="I18" s="63">
        <v>14</v>
      </c>
      <c r="J18" s="63" t="s">
        <v>141</v>
      </c>
      <c r="K18" s="63" t="s">
        <v>22</v>
      </c>
      <c r="L18" s="64">
        <v>0.003257407407407407</v>
      </c>
      <c r="M18" s="64">
        <v>0.0032373842592592593</v>
      </c>
      <c r="N18" s="64">
        <f t="shared" si="1"/>
        <v>0.0032373842592592593</v>
      </c>
    </row>
    <row r="19" spans="1:14" ht="14.25" customHeight="1">
      <c r="A19" s="63">
        <v>15</v>
      </c>
      <c r="B19" s="63" t="s">
        <v>136</v>
      </c>
      <c r="C19" s="63" t="s">
        <v>22</v>
      </c>
      <c r="D19" s="7">
        <f t="shared" si="0"/>
        <v>1672</v>
      </c>
      <c r="E19" s="63">
        <v>882</v>
      </c>
      <c r="F19" s="63">
        <v>743</v>
      </c>
      <c r="G19" s="7">
        <v>790</v>
      </c>
      <c r="H19" s="21"/>
      <c r="I19" s="63">
        <v>15</v>
      </c>
      <c r="J19" s="63" t="s">
        <v>146</v>
      </c>
      <c r="K19" s="63" t="s">
        <v>22</v>
      </c>
      <c r="L19" s="64">
        <v>0.0033354166666666667</v>
      </c>
      <c r="M19" s="64">
        <v>0.003237847222222222</v>
      </c>
      <c r="N19" s="64">
        <f t="shared" si="1"/>
        <v>0.003237847222222222</v>
      </c>
    </row>
    <row r="20" spans="1:14" ht="14.25" customHeight="1">
      <c r="A20" s="63">
        <v>16</v>
      </c>
      <c r="B20" s="63" t="s">
        <v>146</v>
      </c>
      <c r="C20" s="63" t="s">
        <v>22</v>
      </c>
      <c r="D20" s="7">
        <f t="shared" si="0"/>
        <v>1634</v>
      </c>
      <c r="E20" s="63">
        <v>724</v>
      </c>
      <c r="F20" s="63">
        <v>771</v>
      </c>
      <c r="G20" s="7">
        <v>863</v>
      </c>
      <c r="H20" s="21"/>
      <c r="I20" s="63">
        <v>16</v>
      </c>
      <c r="J20" s="63" t="s">
        <v>140</v>
      </c>
      <c r="K20" s="63" t="s">
        <v>30</v>
      </c>
      <c r="L20" s="64">
        <v>0.0033078703703703707</v>
      </c>
      <c r="M20" s="64">
        <v>0.0032747685185185184</v>
      </c>
      <c r="N20" s="64">
        <f t="shared" si="1"/>
        <v>0.0032747685185185184</v>
      </c>
    </row>
    <row r="21" spans="1:14" ht="14.25" customHeight="1">
      <c r="A21" s="63">
        <v>17</v>
      </c>
      <c r="B21" s="63" t="s">
        <v>145</v>
      </c>
      <c r="C21" s="63" t="s">
        <v>22</v>
      </c>
      <c r="D21" s="7">
        <f t="shared" si="0"/>
        <v>1633</v>
      </c>
      <c r="E21" s="63">
        <v>751</v>
      </c>
      <c r="F21" s="63">
        <v>797</v>
      </c>
      <c r="G21" s="7">
        <v>836</v>
      </c>
      <c r="H21" s="21"/>
      <c r="I21" s="63">
        <v>17</v>
      </c>
      <c r="J21" s="63" t="s">
        <v>267</v>
      </c>
      <c r="K21" s="63" t="s">
        <v>22</v>
      </c>
      <c r="L21" s="64"/>
      <c r="M21" s="64">
        <v>0.003287962962962963</v>
      </c>
      <c r="N21" s="64">
        <f t="shared" si="1"/>
        <v>0.003287962962962963</v>
      </c>
    </row>
    <row r="22" spans="1:14" ht="14.25" customHeight="1">
      <c r="A22" s="63">
        <v>18</v>
      </c>
      <c r="B22" s="63" t="s">
        <v>144</v>
      </c>
      <c r="C22" s="63" t="s">
        <v>22</v>
      </c>
      <c r="D22" s="7">
        <f t="shared" si="0"/>
        <v>1596</v>
      </c>
      <c r="E22" s="63">
        <v>766</v>
      </c>
      <c r="F22" s="63">
        <v>830</v>
      </c>
      <c r="G22" s="7">
        <v>0</v>
      </c>
      <c r="H22" s="21"/>
      <c r="I22" s="63">
        <v>18</v>
      </c>
      <c r="J22" s="63" t="s">
        <v>136</v>
      </c>
      <c r="K22" s="63" t="s">
        <v>22</v>
      </c>
      <c r="L22" s="64">
        <v>0.0035221064814814815</v>
      </c>
      <c r="M22" s="64">
        <v>0.0032994212962962964</v>
      </c>
      <c r="N22" s="64">
        <f t="shared" si="1"/>
        <v>0.0032994212962962964</v>
      </c>
    </row>
    <row r="23" spans="1:14" ht="14.25" customHeight="1">
      <c r="A23" s="63">
        <v>19</v>
      </c>
      <c r="B23" s="63" t="s">
        <v>270</v>
      </c>
      <c r="C23" s="63" t="s">
        <v>22</v>
      </c>
      <c r="D23" s="7">
        <f t="shared" si="0"/>
        <v>1403</v>
      </c>
      <c r="E23" s="63">
        <v>751</v>
      </c>
      <c r="F23" s="63">
        <v>652</v>
      </c>
      <c r="G23" s="7">
        <v>636</v>
      </c>
      <c r="H23" s="21"/>
      <c r="I23" s="63">
        <v>19</v>
      </c>
      <c r="J23" s="63" t="s">
        <v>144</v>
      </c>
      <c r="K23" s="63" t="s">
        <v>22</v>
      </c>
      <c r="L23" s="64">
        <v>0.0035133101851851853</v>
      </c>
      <c r="M23" s="64">
        <v>0.0033245370370370373</v>
      </c>
      <c r="N23" s="64">
        <f t="shared" si="1"/>
        <v>0.0033245370370370373</v>
      </c>
    </row>
    <row r="24" spans="1:14" ht="14.25" customHeight="1">
      <c r="A24" s="63">
        <v>20</v>
      </c>
      <c r="B24" s="63" t="s">
        <v>148</v>
      </c>
      <c r="C24" s="63" t="s">
        <v>22</v>
      </c>
      <c r="D24" s="7">
        <f t="shared" si="0"/>
        <v>1380</v>
      </c>
      <c r="E24" s="63">
        <v>699</v>
      </c>
      <c r="F24" s="63">
        <v>681</v>
      </c>
      <c r="G24" s="7">
        <v>0</v>
      </c>
      <c r="H24" s="21"/>
      <c r="I24" s="63">
        <v>20</v>
      </c>
      <c r="J24" s="63" t="s">
        <v>137</v>
      </c>
      <c r="K24" s="63" t="s">
        <v>30</v>
      </c>
      <c r="L24" s="64">
        <v>0.003487962962962963</v>
      </c>
      <c r="M24" s="64">
        <v>0.0033291666666666673</v>
      </c>
      <c r="N24" s="64">
        <f t="shared" si="1"/>
        <v>0.0033291666666666673</v>
      </c>
    </row>
    <row r="25" spans="1:14" ht="14.25" customHeight="1">
      <c r="A25" s="63">
        <v>21</v>
      </c>
      <c r="B25" s="63" t="s">
        <v>268</v>
      </c>
      <c r="C25" s="63" t="s">
        <v>22</v>
      </c>
      <c r="D25" s="7">
        <f t="shared" si="0"/>
        <v>1377</v>
      </c>
      <c r="E25" s="63">
        <v>0</v>
      </c>
      <c r="F25" s="63">
        <v>637</v>
      </c>
      <c r="G25" s="7">
        <v>740</v>
      </c>
      <c r="H25" s="21"/>
      <c r="I25" s="63">
        <v>21</v>
      </c>
      <c r="J25" s="63" t="s">
        <v>148</v>
      </c>
      <c r="K25" s="63" t="s">
        <v>22</v>
      </c>
      <c r="L25" s="64">
        <v>0.003376157407407407</v>
      </c>
      <c r="M25" s="64">
        <v>0.0033307870370370366</v>
      </c>
      <c r="N25" s="64">
        <f t="shared" si="1"/>
        <v>0.0033307870370370366</v>
      </c>
    </row>
    <row r="26" spans="1:14" ht="14.25" customHeight="1">
      <c r="A26" s="63">
        <v>22</v>
      </c>
      <c r="B26" s="63" t="s">
        <v>147</v>
      </c>
      <c r="C26" s="63" t="s">
        <v>22</v>
      </c>
      <c r="D26" s="7">
        <f t="shared" si="0"/>
        <v>1355</v>
      </c>
      <c r="E26" s="63">
        <v>705</v>
      </c>
      <c r="F26" s="63">
        <v>650</v>
      </c>
      <c r="G26" s="7">
        <v>0</v>
      </c>
      <c r="H26" s="22"/>
      <c r="I26" s="63">
        <v>22</v>
      </c>
      <c r="J26" s="63" t="s">
        <v>129</v>
      </c>
      <c r="K26" s="63" t="s">
        <v>22</v>
      </c>
      <c r="L26" s="64">
        <v>0.003563773148148149</v>
      </c>
      <c r="M26" s="64">
        <v>0.0033738425925925928</v>
      </c>
      <c r="N26" s="64">
        <f t="shared" si="1"/>
        <v>0.0033738425925925928</v>
      </c>
    </row>
    <row r="27" spans="1:14" ht="14.25" customHeight="1">
      <c r="A27" s="63">
        <v>23</v>
      </c>
      <c r="B27" s="63" t="s">
        <v>150</v>
      </c>
      <c r="C27" s="63" t="s">
        <v>22</v>
      </c>
      <c r="D27" s="7">
        <f t="shared" si="0"/>
        <v>1320</v>
      </c>
      <c r="E27" s="63">
        <v>642</v>
      </c>
      <c r="F27" s="63">
        <v>611</v>
      </c>
      <c r="G27" s="7">
        <v>678</v>
      </c>
      <c r="H27" s="22"/>
      <c r="I27" s="63">
        <v>23</v>
      </c>
      <c r="J27" s="63" t="s">
        <v>265</v>
      </c>
      <c r="K27" s="63" t="s">
        <v>30</v>
      </c>
      <c r="L27" s="64">
        <v>0.0033788194444444443</v>
      </c>
      <c r="M27" s="64">
        <v>0.0033753472222222223</v>
      </c>
      <c r="N27" s="64">
        <f t="shared" si="1"/>
        <v>0.0033753472222222223</v>
      </c>
    </row>
    <row r="28" spans="1:14" ht="14.25" customHeight="1">
      <c r="A28" s="63">
        <v>24</v>
      </c>
      <c r="B28" s="63" t="s">
        <v>265</v>
      </c>
      <c r="C28" s="63" t="s">
        <v>30</v>
      </c>
      <c r="D28" s="7">
        <f t="shared" si="0"/>
        <v>1318</v>
      </c>
      <c r="E28" s="63">
        <v>623</v>
      </c>
      <c r="F28" s="63">
        <v>661</v>
      </c>
      <c r="G28" s="7">
        <v>657</v>
      </c>
      <c r="I28" s="63">
        <v>24</v>
      </c>
      <c r="J28" s="63" t="s">
        <v>147</v>
      </c>
      <c r="K28" s="63" t="s">
        <v>22</v>
      </c>
      <c r="L28" s="64">
        <v>0.0036218749999999997</v>
      </c>
      <c r="M28" s="64">
        <v>0.0034002314814814815</v>
      </c>
      <c r="N28" s="64">
        <f t="shared" si="1"/>
        <v>0.0034002314814814815</v>
      </c>
    </row>
    <row r="29" spans="1:14" ht="14.25" customHeight="1">
      <c r="A29" s="63">
        <v>25</v>
      </c>
      <c r="B29" s="63" t="s">
        <v>151</v>
      </c>
      <c r="C29" s="63" t="s">
        <v>30</v>
      </c>
      <c r="D29" s="7">
        <f t="shared" si="0"/>
        <v>1237</v>
      </c>
      <c r="E29" s="63">
        <v>614</v>
      </c>
      <c r="F29" s="63">
        <v>623</v>
      </c>
      <c r="G29" s="7">
        <v>410</v>
      </c>
      <c r="I29" s="63">
        <v>25</v>
      </c>
      <c r="J29" s="63" t="s">
        <v>269</v>
      </c>
      <c r="K29" s="63" t="s">
        <v>22</v>
      </c>
      <c r="L29" s="64"/>
      <c r="M29" s="64">
        <v>0.0034206018518518518</v>
      </c>
      <c r="N29" s="64">
        <f t="shared" si="1"/>
        <v>0.0034206018518518518</v>
      </c>
    </row>
    <row r="30" spans="1:14" ht="14.25" customHeight="1">
      <c r="A30" s="63">
        <v>26</v>
      </c>
      <c r="B30" s="63" t="s">
        <v>149</v>
      </c>
      <c r="C30" s="63" t="s">
        <v>30</v>
      </c>
      <c r="D30" s="7">
        <f t="shared" si="0"/>
        <v>1159</v>
      </c>
      <c r="E30" s="63">
        <v>651</v>
      </c>
      <c r="F30" s="63">
        <v>478</v>
      </c>
      <c r="G30" s="7">
        <v>508</v>
      </c>
      <c r="I30" s="63">
        <v>26</v>
      </c>
      <c r="J30" s="63" t="s">
        <v>151</v>
      </c>
      <c r="K30" s="63" t="s">
        <v>30</v>
      </c>
      <c r="L30" s="64">
        <v>0.003438773148148148</v>
      </c>
      <c r="M30" s="64">
        <v>0.0036435185185185186</v>
      </c>
      <c r="N30" s="64">
        <f t="shared" si="1"/>
        <v>0.003438773148148148</v>
      </c>
    </row>
    <row r="31" spans="1:14" ht="14.25" customHeight="1">
      <c r="A31" s="63">
        <v>27</v>
      </c>
      <c r="B31" s="63" t="s">
        <v>266</v>
      </c>
      <c r="C31" s="63" t="s">
        <v>30</v>
      </c>
      <c r="D31" s="7">
        <f t="shared" si="0"/>
        <v>1009</v>
      </c>
      <c r="E31" s="63">
        <v>0</v>
      </c>
      <c r="F31" s="63">
        <v>573</v>
      </c>
      <c r="G31" s="7">
        <v>436</v>
      </c>
      <c r="I31" s="63">
        <v>27</v>
      </c>
      <c r="J31" s="63" t="s">
        <v>142</v>
      </c>
      <c r="K31" s="63" t="s">
        <v>22</v>
      </c>
      <c r="L31" s="64">
        <v>0.003481365740740741</v>
      </c>
      <c r="M31" s="64" t="s">
        <v>226</v>
      </c>
      <c r="N31" s="64">
        <f t="shared" si="1"/>
        <v>0.003481365740740741</v>
      </c>
    </row>
    <row r="32" spans="1:14" ht="14.25" customHeight="1">
      <c r="A32" s="63">
        <v>28</v>
      </c>
      <c r="B32" s="63" t="s">
        <v>139</v>
      </c>
      <c r="C32" s="63" t="s">
        <v>22</v>
      </c>
      <c r="D32" s="7">
        <f t="shared" si="0"/>
        <v>880</v>
      </c>
      <c r="E32" s="63">
        <v>851</v>
      </c>
      <c r="F32" s="84"/>
      <c r="G32" s="7">
        <v>880</v>
      </c>
      <c r="I32" s="63">
        <v>28</v>
      </c>
      <c r="J32" s="63" t="s">
        <v>138</v>
      </c>
      <c r="K32" s="63" t="s">
        <v>22</v>
      </c>
      <c r="L32" s="64">
        <v>0.003513888888888889</v>
      </c>
      <c r="M32" s="64">
        <v>0.003663541666666667</v>
      </c>
      <c r="N32" s="64">
        <f t="shared" si="1"/>
        <v>0.003513888888888889</v>
      </c>
    </row>
    <row r="33" spans="1:14" ht="14.25" customHeight="1">
      <c r="A33" s="63">
        <v>29</v>
      </c>
      <c r="B33" s="63" t="s">
        <v>269</v>
      </c>
      <c r="C33" s="63" t="s">
        <v>22</v>
      </c>
      <c r="D33" s="7">
        <f t="shared" si="0"/>
        <v>860</v>
      </c>
      <c r="E33" s="63">
        <v>0</v>
      </c>
      <c r="F33" s="63">
        <v>860</v>
      </c>
      <c r="G33" s="7">
        <v>0</v>
      </c>
      <c r="I33" s="63">
        <v>29</v>
      </c>
      <c r="J33" s="63" t="s">
        <v>139</v>
      </c>
      <c r="K33" s="63" t="s">
        <v>22</v>
      </c>
      <c r="L33" s="64">
        <v>0.003573032407407407</v>
      </c>
      <c r="M33" s="64" t="s">
        <v>226</v>
      </c>
      <c r="N33" s="64">
        <f t="shared" si="1"/>
        <v>0.003573032407407407</v>
      </c>
    </row>
    <row r="34" spans="1:14" ht="14.25" customHeight="1">
      <c r="A34" s="63">
        <v>30</v>
      </c>
      <c r="B34" s="63" t="s">
        <v>142</v>
      </c>
      <c r="C34" s="63" t="s">
        <v>22</v>
      </c>
      <c r="D34" s="7">
        <f t="shared" si="0"/>
        <v>826</v>
      </c>
      <c r="E34" s="63">
        <v>826</v>
      </c>
      <c r="F34" s="84"/>
      <c r="G34" s="7">
        <v>0</v>
      </c>
      <c r="I34" s="63">
        <v>30</v>
      </c>
      <c r="J34" s="63" t="s">
        <v>149</v>
      </c>
      <c r="K34" s="63" t="s">
        <v>30</v>
      </c>
      <c r="L34" s="64">
        <v>0.0037313657407407413</v>
      </c>
      <c r="M34" s="64">
        <v>0.0036755787037037035</v>
      </c>
      <c r="N34" s="64">
        <f t="shared" si="1"/>
        <v>0.0036755787037037035</v>
      </c>
    </row>
    <row r="35" spans="1:14" ht="14.25" customHeight="1">
      <c r="A35" s="63">
        <v>31</v>
      </c>
      <c r="B35" s="63" t="s">
        <v>267</v>
      </c>
      <c r="C35" s="63" t="s">
        <v>22</v>
      </c>
      <c r="D35" s="7">
        <f t="shared" si="0"/>
        <v>607</v>
      </c>
      <c r="E35" s="63">
        <v>0</v>
      </c>
      <c r="F35" s="63">
        <v>607</v>
      </c>
      <c r="G35" s="7">
        <v>0</v>
      </c>
      <c r="I35" s="63">
        <v>31</v>
      </c>
      <c r="J35" s="63" t="s">
        <v>266</v>
      </c>
      <c r="K35" s="63" t="s">
        <v>30</v>
      </c>
      <c r="L35" s="64"/>
      <c r="M35" s="64">
        <v>0.003725347222222222</v>
      </c>
      <c r="N35" s="64">
        <f t="shared" si="1"/>
        <v>0.003725347222222222</v>
      </c>
    </row>
    <row r="36" spans="1:9" ht="14.25" customHeight="1">
      <c r="A36" s="3">
        <v>32</v>
      </c>
      <c r="D36" s="3">
        <f t="shared" si="0"/>
        <v>0</v>
      </c>
      <c r="E36" s="3">
        <v>0</v>
      </c>
      <c r="F36" s="3">
        <v>0</v>
      </c>
      <c r="G36" s="3">
        <v>0</v>
      </c>
      <c r="I36" s="14">
        <v>32</v>
      </c>
    </row>
    <row r="37" spans="1:9" ht="14.25" customHeight="1">
      <c r="A37" s="14">
        <v>33</v>
      </c>
      <c r="D37" s="3">
        <f t="shared" si="0"/>
        <v>0</v>
      </c>
      <c r="E37" s="3">
        <v>0</v>
      </c>
      <c r="F37" s="3">
        <v>0</v>
      </c>
      <c r="G37" s="3">
        <v>0</v>
      </c>
      <c r="I37" s="14">
        <v>33</v>
      </c>
    </row>
    <row r="38" spans="1:9" ht="14.25" customHeight="1">
      <c r="A38" s="14">
        <v>34</v>
      </c>
      <c r="D38" s="3">
        <f t="shared" si="0"/>
        <v>0</v>
      </c>
      <c r="E38" s="3">
        <v>0</v>
      </c>
      <c r="F38" s="3">
        <v>0</v>
      </c>
      <c r="G38" s="3">
        <v>0</v>
      </c>
      <c r="I38" s="3">
        <v>34</v>
      </c>
    </row>
    <row r="39" spans="1:9" ht="14.25" customHeight="1">
      <c r="A39" s="3">
        <v>35</v>
      </c>
      <c r="D39" s="3">
        <f t="shared" si="0"/>
        <v>0</v>
      </c>
      <c r="E39" s="3">
        <v>0</v>
      </c>
      <c r="F39" s="3">
        <v>0</v>
      </c>
      <c r="G39" s="3">
        <v>0</v>
      </c>
      <c r="I39" s="14">
        <v>35</v>
      </c>
    </row>
    <row r="40" spans="1:9" ht="14.25" customHeight="1">
      <c r="A40" s="14">
        <v>36</v>
      </c>
      <c r="D40" s="3">
        <f t="shared" si="0"/>
        <v>0</v>
      </c>
      <c r="E40" s="3">
        <v>0</v>
      </c>
      <c r="F40" s="3">
        <v>0</v>
      </c>
      <c r="G40" s="3">
        <v>0</v>
      </c>
      <c r="I40" s="14">
        <v>36</v>
      </c>
    </row>
    <row r="41" spans="1:9" ht="14.25" customHeight="1">
      <c r="A41" s="14">
        <v>37</v>
      </c>
      <c r="D41" s="3">
        <f t="shared" si="0"/>
        <v>0</v>
      </c>
      <c r="E41" s="3">
        <v>0</v>
      </c>
      <c r="F41" s="3">
        <v>0</v>
      </c>
      <c r="G41" s="3">
        <v>0</v>
      </c>
      <c r="I41" s="3">
        <v>37</v>
      </c>
    </row>
    <row r="42" spans="1:9" ht="14.25" customHeight="1">
      <c r="A42" s="3">
        <v>38</v>
      </c>
      <c r="D42" s="3">
        <f t="shared" si="0"/>
        <v>0</v>
      </c>
      <c r="E42" s="3">
        <v>0</v>
      </c>
      <c r="F42" s="3">
        <v>0</v>
      </c>
      <c r="G42" s="3">
        <v>0</v>
      </c>
      <c r="I42" s="14">
        <v>38</v>
      </c>
    </row>
  </sheetData>
  <sheetProtection/>
  <conditionalFormatting sqref="I5:N42">
    <cfRule type="expression" priority="2" dxfId="0" stopIfTrue="1">
      <formula>$I5&lt;4</formula>
    </cfRule>
  </conditionalFormatting>
  <conditionalFormatting sqref="A5:G42">
    <cfRule type="expression" priority="1" dxfId="0" stopIfTrue="1">
      <formula>$A5&lt;4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5" sqref="B5:D14"/>
    </sheetView>
  </sheetViews>
  <sheetFormatPr defaultColWidth="9.00390625" defaultRowHeight="15" customHeight="1"/>
  <cols>
    <col min="1" max="1" width="5.375" style="8" customWidth="1"/>
    <col min="2" max="2" width="18.75390625" style="8" bestFit="1" customWidth="1"/>
    <col min="3" max="3" width="12.00390625" style="8" bestFit="1" customWidth="1"/>
    <col min="4" max="4" width="6.125" style="10" customWidth="1"/>
    <col min="5" max="5" width="7.375" style="3" bestFit="1" customWidth="1"/>
    <col min="6" max="6" width="9.25390625" style="3" bestFit="1" customWidth="1"/>
    <col min="7" max="7" width="8.375" style="3" customWidth="1"/>
    <col min="8" max="8" width="3.125" style="3" customWidth="1"/>
    <col min="9" max="9" width="6.125" style="8" customWidth="1"/>
    <col min="10" max="10" width="19.875" style="8" bestFit="1" customWidth="1"/>
    <col min="11" max="11" width="12.375" style="8" bestFit="1" customWidth="1"/>
    <col min="12" max="12" width="9.25390625" style="3" customWidth="1"/>
    <col min="13" max="13" width="8.50390625" style="8" customWidth="1"/>
    <col min="14" max="14" width="11.625" style="8" bestFit="1" customWidth="1"/>
    <col min="15" max="16384" width="9.00390625" style="8" customWidth="1"/>
  </cols>
  <sheetData>
    <row r="1" spans="1:12" ht="15" customHeight="1">
      <c r="A1" s="20" t="s">
        <v>19</v>
      </c>
      <c r="B1" s="7"/>
      <c r="C1" s="7" t="s">
        <v>20</v>
      </c>
      <c r="D1" s="76"/>
      <c r="E1" s="7"/>
      <c r="F1" s="7"/>
      <c r="G1" s="7"/>
      <c r="I1" s="13"/>
      <c r="L1" s="14"/>
    </row>
    <row r="2" spans="1:7" ht="15" customHeight="1">
      <c r="A2" s="7"/>
      <c r="B2" s="7"/>
      <c r="C2" s="7"/>
      <c r="D2" s="76"/>
      <c r="E2" s="7"/>
      <c r="F2" s="7"/>
      <c r="G2" s="7"/>
    </row>
    <row r="3" spans="1:14" ht="15" customHeight="1">
      <c r="A3" s="13" t="s">
        <v>15</v>
      </c>
      <c r="B3" s="7"/>
      <c r="C3" s="7"/>
      <c r="D3" s="76"/>
      <c r="E3" s="7"/>
      <c r="F3" s="7"/>
      <c r="G3" s="7"/>
      <c r="I3" s="13" t="str">
        <f>A3</f>
        <v>Jongens Pupillen C 2006</v>
      </c>
      <c r="J3" s="7"/>
      <c r="K3" s="7"/>
      <c r="L3" s="13" t="s">
        <v>0</v>
      </c>
      <c r="M3" s="7"/>
      <c r="N3" s="7"/>
    </row>
    <row r="4" spans="1:14" ht="15" customHeight="1">
      <c r="A4" s="74" t="s">
        <v>6</v>
      </c>
      <c r="B4" s="55" t="s">
        <v>1</v>
      </c>
      <c r="C4" s="55" t="s">
        <v>299</v>
      </c>
      <c r="D4" s="55" t="s">
        <v>7</v>
      </c>
      <c r="E4" s="55" t="s">
        <v>211</v>
      </c>
      <c r="F4" s="56">
        <v>41776</v>
      </c>
      <c r="G4" s="25">
        <v>41804</v>
      </c>
      <c r="H4" s="7"/>
      <c r="I4" s="55" t="s">
        <v>6</v>
      </c>
      <c r="J4" s="55" t="s">
        <v>1</v>
      </c>
      <c r="K4" s="55" t="s">
        <v>210</v>
      </c>
      <c r="L4" s="55" t="s">
        <v>211</v>
      </c>
      <c r="M4" s="56">
        <v>41776</v>
      </c>
      <c r="N4" s="55" t="s">
        <v>8</v>
      </c>
    </row>
    <row r="5" spans="1:14" ht="15" customHeight="1">
      <c r="A5" s="61">
        <v>1</v>
      </c>
      <c r="B5" s="61" t="s">
        <v>152</v>
      </c>
      <c r="C5" s="61" t="s">
        <v>22</v>
      </c>
      <c r="D5" s="7">
        <f aca="true" t="shared" si="0" ref="D5:D42">SUM(E5:G5)-MIN(E5:G5)</f>
        <v>2539</v>
      </c>
      <c r="E5" s="61">
        <v>1231</v>
      </c>
      <c r="F5" s="61">
        <v>1284</v>
      </c>
      <c r="G5" s="77">
        <v>1255</v>
      </c>
      <c r="I5" s="61">
        <v>1</v>
      </c>
      <c r="J5" s="61" t="s">
        <v>152</v>
      </c>
      <c r="K5" s="61" t="s">
        <v>22</v>
      </c>
      <c r="L5" s="62">
        <v>0.0014917824074074072</v>
      </c>
      <c r="M5" s="62">
        <v>0.0013810185185185184</v>
      </c>
      <c r="N5" s="62">
        <f aca="true" t="shared" si="1" ref="N5:N28">MIN(L5:M5)</f>
        <v>0.0013810185185185184</v>
      </c>
    </row>
    <row r="6" spans="1:14" ht="15" customHeight="1">
      <c r="A6" s="61">
        <v>2</v>
      </c>
      <c r="B6" s="61" t="s">
        <v>277</v>
      </c>
      <c r="C6" s="61" t="s">
        <v>24</v>
      </c>
      <c r="D6" s="7">
        <f t="shared" si="0"/>
        <v>2368</v>
      </c>
      <c r="E6" s="61">
        <v>1183</v>
      </c>
      <c r="F6" s="61">
        <v>1185</v>
      </c>
      <c r="G6" s="77">
        <v>1141</v>
      </c>
      <c r="H6" s="14"/>
      <c r="I6" s="61">
        <v>2</v>
      </c>
      <c r="J6" s="61" t="s">
        <v>277</v>
      </c>
      <c r="K6" s="61" t="s">
        <v>24</v>
      </c>
      <c r="L6" s="62">
        <v>0.0015327546296296296</v>
      </c>
      <c r="M6" s="62">
        <v>0.0014425925925925925</v>
      </c>
      <c r="N6" s="62">
        <f t="shared" si="1"/>
        <v>0.0014425925925925925</v>
      </c>
    </row>
    <row r="7" spans="1:14" ht="15" customHeight="1">
      <c r="A7" s="61">
        <v>3</v>
      </c>
      <c r="B7" s="61" t="s">
        <v>278</v>
      </c>
      <c r="C7" s="61" t="s">
        <v>22</v>
      </c>
      <c r="D7" s="7">
        <f t="shared" si="0"/>
        <v>2253</v>
      </c>
      <c r="E7" s="61">
        <v>0</v>
      </c>
      <c r="F7" s="61">
        <v>1132</v>
      </c>
      <c r="G7" s="77">
        <v>1121</v>
      </c>
      <c r="H7" s="14"/>
      <c r="I7" s="61">
        <v>3</v>
      </c>
      <c r="J7" s="61" t="s">
        <v>165</v>
      </c>
      <c r="K7" s="61" t="s">
        <v>22</v>
      </c>
      <c r="L7" s="62">
        <v>0.0016299768518518519</v>
      </c>
      <c r="M7" s="62">
        <v>0.0016039351851851855</v>
      </c>
      <c r="N7" s="62">
        <f t="shared" si="1"/>
        <v>0.0016039351851851855</v>
      </c>
    </row>
    <row r="8" spans="1:14" ht="15" customHeight="1">
      <c r="A8" s="61">
        <v>4</v>
      </c>
      <c r="B8" s="61" t="s">
        <v>153</v>
      </c>
      <c r="C8" s="61" t="s">
        <v>30</v>
      </c>
      <c r="D8" s="7">
        <f t="shared" si="0"/>
        <v>2188</v>
      </c>
      <c r="E8" s="61">
        <v>1068</v>
      </c>
      <c r="F8" s="78">
        <v>0</v>
      </c>
      <c r="G8" s="77">
        <v>1120</v>
      </c>
      <c r="H8" s="14"/>
      <c r="I8" s="61">
        <v>4</v>
      </c>
      <c r="J8" s="61" t="s">
        <v>157</v>
      </c>
      <c r="K8" s="61" t="s">
        <v>22</v>
      </c>
      <c r="L8" s="62">
        <v>0.0016431712962962962</v>
      </c>
      <c r="M8" s="62">
        <v>0.001640625</v>
      </c>
      <c r="N8" s="62">
        <f t="shared" si="1"/>
        <v>0.001640625</v>
      </c>
    </row>
    <row r="9" spans="1:14" ht="15" customHeight="1">
      <c r="A9" s="61">
        <v>5</v>
      </c>
      <c r="B9" s="61" t="s">
        <v>154</v>
      </c>
      <c r="C9" s="61" t="s">
        <v>30</v>
      </c>
      <c r="D9" s="7">
        <f t="shared" si="0"/>
        <v>2095</v>
      </c>
      <c r="E9" s="61">
        <v>1017</v>
      </c>
      <c r="F9" s="61">
        <v>1069</v>
      </c>
      <c r="G9" s="77">
        <v>1026</v>
      </c>
      <c r="H9" s="14"/>
      <c r="I9" s="61">
        <v>5</v>
      </c>
      <c r="J9" s="61" t="s">
        <v>158</v>
      </c>
      <c r="K9" s="61" t="s">
        <v>22</v>
      </c>
      <c r="L9" s="62">
        <v>0.0017133101851851851</v>
      </c>
      <c r="M9" s="62">
        <v>0.001680902777777778</v>
      </c>
      <c r="N9" s="62">
        <f t="shared" si="1"/>
        <v>0.001680902777777778</v>
      </c>
    </row>
    <row r="10" spans="1:14" ht="15" customHeight="1">
      <c r="A10" s="61">
        <v>6</v>
      </c>
      <c r="B10" s="61" t="s">
        <v>158</v>
      </c>
      <c r="C10" s="61" t="s">
        <v>22</v>
      </c>
      <c r="D10" s="7">
        <f t="shared" si="0"/>
        <v>1990</v>
      </c>
      <c r="E10" s="61">
        <v>874</v>
      </c>
      <c r="F10" s="61">
        <v>1032</v>
      </c>
      <c r="G10" s="77">
        <v>958</v>
      </c>
      <c r="H10" s="14"/>
      <c r="I10" s="61">
        <v>6</v>
      </c>
      <c r="J10" s="61" t="s">
        <v>155</v>
      </c>
      <c r="K10" s="61" t="s">
        <v>30</v>
      </c>
      <c r="L10" s="62">
        <v>0.0017322916666666667</v>
      </c>
      <c r="M10" s="62">
        <v>0.0016961805555555556</v>
      </c>
      <c r="N10" s="62">
        <f t="shared" si="1"/>
        <v>0.0016961805555555556</v>
      </c>
    </row>
    <row r="11" spans="1:14" ht="15" customHeight="1">
      <c r="A11" s="61">
        <v>7</v>
      </c>
      <c r="B11" s="61" t="s">
        <v>155</v>
      </c>
      <c r="C11" s="61" t="s">
        <v>30</v>
      </c>
      <c r="D11" s="7">
        <f t="shared" si="0"/>
        <v>1940</v>
      </c>
      <c r="E11" s="61">
        <v>974</v>
      </c>
      <c r="F11" s="61">
        <v>900</v>
      </c>
      <c r="G11" s="77">
        <v>966</v>
      </c>
      <c r="H11" s="14"/>
      <c r="I11" s="61">
        <v>7</v>
      </c>
      <c r="J11" s="61" t="s">
        <v>164</v>
      </c>
      <c r="K11" s="61" t="s">
        <v>30</v>
      </c>
      <c r="L11" s="62">
        <v>0.0017208333333333331</v>
      </c>
      <c r="M11" s="62" t="s">
        <v>226</v>
      </c>
      <c r="N11" s="62">
        <f t="shared" si="1"/>
        <v>0.0017208333333333331</v>
      </c>
    </row>
    <row r="12" spans="1:14" ht="15" customHeight="1">
      <c r="A12" s="61">
        <v>8</v>
      </c>
      <c r="B12" s="61" t="s">
        <v>157</v>
      </c>
      <c r="C12" s="61" t="s">
        <v>22</v>
      </c>
      <c r="D12" s="7">
        <f t="shared" si="0"/>
        <v>1926</v>
      </c>
      <c r="E12" s="61">
        <v>938</v>
      </c>
      <c r="F12" s="61">
        <v>887</v>
      </c>
      <c r="G12" s="77">
        <v>988</v>
      </c>
      <c r="H12" s="14"/>
      <c r="I12" s="61">
        <v>8</v>
      </c>
      <c r="J12" s="61" t="s">
        <v>272</v>
      </c>
      <c r="K12" s="61" t="s">
        <v>30</v>
      </c>
      <c r="L12" s="62">
        <v>0.0017900462962962963</v>
      </c>
      <c r="M12" s="62">
        <v>0.0017408564814814815</v>
      </c>
      <c r="N12" s="62">
        <f t="shared" si="1"/>
        <v>0.0017408564814814815</v>
      </c>
    </row>
    <row r="13" spans="1:14" ht="15" customHeight="1">
      <c r="A13" s="61">
        <v>9</v>
      </c>
      <c r="B13" s="61" t="s">
        <v>156</v>
      </c>
      <c r="C13" s="61" t="s">
        <v>22</v>
      </c>
      <c r="D13" s="7">
        <f t="shared" si="0"/>
        <v>1767</v>
      </c>
      <c r="E13" s="61">
        <v>940</v>
      </c>
      <c r="F13" s="78">
        <v>0</v>
      </c>
      <c r="G13" s="77">
        <v>827</v>
      </c>
      <c r="H13" s="14"/>
      <c r="I13" s="61">
        <v>9</v>
      </c>
      <c r="J13" s="61" t="s">
        <v>160</v>
      </c>
      <c r="K13" s="61" t="s">
        <v>30</v>
      </c>
      <c r="L13" s="62">
        <v>0.001761574074074074</v>
      </c>
      <c r="M13" s="62">
        <v>0.0017438657407407405</v>
      </c>
      <c r="N13" s="62">
        <f t="shared" si="1"/>
        <v>0.0017438657407407405</v>
      </c>
    </row>
    <row r="14" spans="1:14" ht="15" customHeight="1">
      <c r="A14" s="61">
        <v>10</v>
      </c>
      <c r="B14" s="61" t="s">
        <v>272</v>
      </c>
      <c r="C14" s="61" t="s">
        <v>30</v>
      </c>
      <c r="D14" s="7">
        <f t="shared" si="0"/>
        <v>1749</v>
      </c>
      <c r="E14" s="61">
        <v>709</v>
      </c>
      <c r="F14" s="61">
        <v>884</v>
      </c>
      <c r="G14" s="77">
        <v>865</v>
      </c>
      <c r="H14" s="14"/>
      <c r="I14" s="61">
        <v>10</v>
      </c>
      <c r="J14" s="61" t="s">
        <v>162</v>
      </c>
      <c r="K14" s="61" t="s">
        <v>22</v>
      </c>
      <c r="L14" s="62">
        <v>0.001745138888888889</v>
      </c>
      <c r="M14" s="62">
        <v>0.0017534722222222222</v>
      </c>
      <c r="N14" s="62">
        <f t="shared" si="1"/>
        <v>0.001745138888888889</v>
      </c>
    </row>
    <row r="15" spans="1:14" ht="15" customHeight="1">
      <c r="A15" s="61">
        <v>11</v>
      </c>
      <c r="B15" s="61" t="s">
        <v>165</v>
      </c>
      <c r="C15" s="61" t="s">
        <v>22</v>
      </c>
      <c r="D15" s="7">
        <f t="shared" si="0"/>
        <v>1745</v>
      </c>
      <c r="E15" s="61">
        <v>688</v>
      </c>
      <c r="F15" s="61">
        <v>888</v>
      </c>
      <c r="G15" s="77">
        <v>857</v>
      </c>
      <c r="H15" s="14"/>
      <c r="I15" s="61">
        <v>11</v>
      </c>
      <c r="J15" s="61" t="s">
        <v>159</v>
      </c>
      <c r="K15" s="61" t="s">
        <v>22</v>
      </c>
      <c r="L15" s="62">
        <v>0.0017502314814814813</v>
      </c>
      <c r="M15" s="62" t="s">
        <v>226</v>
      </c>
      <c r="N15" s="62">
        <f t="shared" si="1"/>
        <v>0.0017502314814814813</v>
      </c>
    </row>
    <row r="16" spans="1:14" ht="15" customHeight="1">
      <c r="A16" s="61">
        <v>13</v>
      </c>
      <c r="B16" s="61" t="s">
        <v>159</v>
      </c>
      <c r="C16" s="61" t="s">
        <v>22</v>
      </c>
      <c r="D16" s="7">
        <f t="shared" si="0"/>
        <v>1653</v>
      </c>
      <c r="E16" s="61">
        <v>856</v>
      </c>
      <c r="F16" s="61">
        <v>797</v>
      </c>
      <c r="G16" s="77">
        <v>0</v>
      </c>
      <c r="H16" s="14"/>
      <c r="I16" s="61">
        <v>12</v>
      </c>
      <c r="J16" s="61" t="s">
        <v>169</v>
      </c>
      <c r="K16" s="61" t="s">
        <v>22</v>
      </c>
      <c r="L16" s="62">
        <v>0.0017878472222222221</v>
      </c>
      <c r="M16" s="62">
        <v>0.0017533564814814816</v>
      </c>
      <c r="N16" s="62">
        <f t="shared" si="1"/>
        <v>0.0017533564814814816</v>
      </c>
    </row>
    <row r="17" spans="1:14" ht="15" customHeight="1">
      <c r="A17" s="61">
        <v>14</v>
      </c>
      <c r="B17" s="61" t="s">
        <v>160</v>
      </c>
      <c r="C17" s="61" t="s">
        <v>30</v>
      </c>
      <c r="D17" s="7">
        <f t="shared" si="0"/>
        <v>1533</v>
      </c>
      <c r="E17" s="61">
        <v>762</v>
      </c>
      <c r="F17" s="61">
        <v>767</v>
      </c>
      <c r="G17" s="77">
        <v>766</v>
      </c>
      <c r="H17" s="14"/>
      <c r="I17" s="61">
        <v>13</v>
      </c>
      <c r="J17" s="61" t="s">
        <v>161</v>
      </c>
      <c r="K17" s="61" t="s">
        <v>30</v>
      </c>
      <c r="L17" s="62">
        <v>0.001762847222222222</v>
      </c>
      <c r="M17" s="62" t="s">
        <v>226</v>
      </c>
      <c r="N17" s="62">
        <f t="shared" si="1"/>
        <v>0.001762847222222222</v>
      </c>
    </row>
    <row r="18" spans="1:14" ht="15" customHeight="1">
      <c r="A18" s="61">
        <v>15</v>
      </c>
      <c r="B18" s="61" t="s">
        <v>162</v>
      </c>
      <c r="C18" s="61" t="s">
        <v>22</v>
      </c>
      <c r="D18" s="7">
        <f t="shared" si="0"/>
        <v>1485</v>
      </c>
      <c r="E18" s="61">
        <v>718</v>
      </c>
      <c r="F18" s="61">
        <v>767</v>
      </c>
      <c r="G18" s="77">
        <v>0</v>
      </c>
      <c r="H18" s="14"/>
      <c r="I18" s="61">
        <v>14</v>
      </c>
      <c r="J18" s="61" t="s">
        <v>274</v>
      </c>
      <c r="K18" s="61" t="s">
        <v>25</v>
      </c>
      <c r="L18" s="62">
        <v>0.0017965277777777777</v>
      </c>
      <c r="M18" s="62">
        <v>0.001777314814814815</v>
      </c>
      <c r="N18" s="62">
        <f t="shared" si="1"/>
        <v>0.001777314814814815</v>
      </c>
    </row>
    <row r="19" spans="1:14" ht="15" customHeight="1">
      <c r="A19" s="61">
        <v>16</v>
      </c>
      <c r="B19" s="61" t="s">
        <v>163</v>
      </c>
      <c r="C19" s="61" t="s">
        <v>22</v>
      </c>
      <c r="D19" s="7">
        <f t="shared" si="0"/>
        <v>1445</v>
      </c>
      <c r="E19" s="61">
        <v>710</v>
      </c>
      <c r="F19" s="78">
        <v>0</v>
      </c>
      <c r="G19" s="77">
        <v>735</v>
      </c>
      <c r="H19" s="14"/>
      <c r="I19" s="61">
        <v>15</v>
      </c>
      <c r="J19" s="61" t="s">
        <v>166</v>
      </c>
      <c r="K19" s="61" t="s">
        <v>22</v>
      </c>
      <c r="L19" s="62">
        <v>0.0018100694444444447</v>
      </c>
      <c r="M19" s="62">
        <v>0.0017944444444444446</v>
      </c>
      <c r="N19" s="62">
        <f t="shared" si="1"/>
        <v>0.0017944444444444446</v>
      </c>
    </row>
    <row r="20" spans="1:14" ht="15" customHeight="1">
      <c r="A20" s="61">
        <v>17</v>
      </c>
      <c r="B20" s="61" t="s">
        <v>166</v>
      </c>
      <c r="C20" s="61" t="s">
        <v>22</v>
      </c>
      <c r="D20" s="7">
        <f t="shared" si="0"/>
        <v>1374</v>
      </c>
      <c r="E20" s="61">
        <v>592</v>
      </c>
      <c r="F20" s="61">
        <v>693</v>
      </c>
      <c r="G20" s="77">
        <v>681</v>
      </c>
      <c r="H20" s="14"/>
      <c r="I20" s="61">
        <v>16</v>
      </c>
      <c r="J20" s="61" t="s">
        <v>154</v>
      </c>
      <c r="K20" s="61" t="s">
        <v>30</v>
      </c>
      <c r="L20" s="62">
        <v>0.0018820601851851854</v>
      </c>
      <c r="M20" s="62">
        <v>0.0018131944444444443</v>
      </c>
      <c r="N20" s="62">
        <f t="shared" si="1"/>
        <v>0.0018131944444444443</v>
      </c>
    </row>
    <row r="21" spans="1:14" ht="15" customHeight="1">
      <c r="A21" s="61">
        <v>18</v>
      </c>
      <c r="B21" s="61" t="s">
        <v>167</v>
      </c>
      <c r="C21" s="61" t="s">
        <v>22</v>
      </c>
      <c r="D21" s="7">
        <f t="shared" si="0"/>
        <v>1286</v>
      </c>
      <c r="E21" s="61">
        <v>580</v>
      </c>
      <c r="F21" s="61">
        <v>706</v>
      </c>
      <c r="G21" s="77">
        <v>0</v>
      </c>
      <c r="H21" s="14"/>
      <c r="I21" s="61">
        <v>17</v>
      </c>
      <c r="J21" s="61" t="s">
        <v>163</v>
      </c>
      <c r="K21" s="61" t="s">
        <v>22</v>
      </c>
      <c r="L21" s="62">
        <v>0.0018327546296296295</v>
      </c>
      <c r="M21" s="62" t="s">
        <v>226</v>
      </c>
      <c r="N21" s="62">
        <f t="shared" si="1"/>
        <v>0.0018327546296296295</v>
      </c>
    </row>
    <row r="22" spans="1:14" ht="15" customHeight="1">
      <c r="A22" s="61">
        <v>19</v>
      </c>
      <c r="B22" s="61" t="s">
        <v>274</v>
      </c>
      <c r="C22" s="61" t="s">
        <v>25</v>
      </c>
      <c r="D22" s="7">
        <f t="shared" si="0"/>
        <v>1216</v>
      </c>
      <c r="E22" s="61">
        <v>531</v>
      </c>
      <c r="F22" s="61">
        <v>685</v>
      </c>
      <c r="G22" s="77">
        <v>0</v>
      </c>
      <c r="H22" s="14"/>
      <c r="I22" s="61">
        <v>18</v>
      </c>
      <c r="J22" s="61" t="s">
        <v>275</v>
      </c>
      <c r="K22" s="61" t="s">
        <v>22</v>
      </c>
      <c r="L22" s="62"/>
      <c r="M22" s="62">
        <v>0.001870138888888889</v>
      </c>
      <c r="N22" s="62">
        <f t="shared" si="1"/>
        <v>0.001870138888888889</v>
      </c>
    </row>
    <row r="23" spans="1:14" ht="15" customHeight="1">
      <c r="A23" s="61">
        <v>20</v>
      </c>
      <c r="B23" s="61" t="s">
        <v>169</v>
      </c>
      <c r="C23" s="61" t="s">
        <v>22</v>
      </c>
      <c r="D23" s="7">
        <f t="shared" si="0"/>
        <v>1188</v>
      </c>
      <c r="E23" s="61">
        <v>560</v>
      </c>
      <c r="F23" s="61">
        <v>628</v>
      </c>
      <c r="G23" s="77">
        <v>550</v>
      </c>
      <c r="H23" s="14"/>
      <c r="I23" s="61">
        <v>19</v>
      </c>
      <c r="J23" s="61" t="s">
        <v>271</v>
      </c>
      <c r="K23" s="61" t="s">
        <v>25</v>
      </c>
      <c r="L23" s="62"/>
      <c r="M23" s="62">
        <v>0.0018716435185185184</v>
      </c>
      <c r="N23" s="62">
        <f t="shared" si="1"/>
        <v>0.0018716435185185184</v>
      </c>
    </row>
    <row r="24" spans="1:14" ht="15" customHeight="1">
      <c r="A24" s="61">
        <v>12</v>
      </c>
      <c r="B24" s="61" t="s">
        <v>273</v>
      </c>
      <c r="C24" s="61" t="s">
        <v>22</v>
      </c>
      <c r="D24" s="7">
        <f t="shared" si="0"/>
        <v>1158</v>
      </c>
      <c r="E24" s="61">
        <v>0</v>
      </c>
      <c r="F24" s="61">
        <v>611</v>
      </c>
      <c r="G24" s="77">
        <v>547</v>
      </c>
      <c r="H24" s="14"/>
      <c r="I24" s="61">
        <v>20</v>
      </c>
      <c r="J24" s="61" t="s">
        <v>170</v>
      </c>
      <c r="K24" s="61" t="s">
        <v>30</v>
      </c>
      <c r="L24" s="62">
        <v>0.0019760416666666667</v>
      </c>
      <c r="M24" s="62">
        <v>0.0018908564814814814</v>
      </c>
      <c r="N24" s="62">
        <f t="shared" si="1"/>
        <v>0.0018908564814814814</v>
      </c>
    </row>
    <row r="25" spans="1:14" ht="15" customHeight="1">
      <c r="A25" s="61">
        <v>21</v>
      </c>
      <c r="B25" s="61" t="s">
        <v>170</v>
      </c>
      <c r="C25" s="61" t="s">
        <v>30</v>
      </c>
      <c r="D25" s="7">
        <f t="shared" si="0"/>
        <v>1026</v>
      </c>
      <c r="E25" s="61">
        <v>439</v>
      </c>
      <c r="F25" s="61">
        <v>479</v>
      </c>
      <c r="G25" s="77">
        <v>547</v>
      </c>
      <c r="H25" s="14"/>
      <c r="I25" s="61">
        <v>21</v>
      </c>
      <c r="J25" s="61" t="s">
        <v>156</v>
      </c>
      <c r="K25" s="61" t="s">
        <v>22</v>
      </c>
      <c r="L25" s="62">
        <v>0.001896412037037037</v>
      </c>
      <c r="M25" s="62" t="s">
        <v>226</v>
      </c>
      <c r="N25" s="62">
        <f t="shared" si="1"/>
        <v>0.001896412037037037</v>
      </c>
    </row>
    <row r="26" spans="1:14" ht="15" customHeight="1">
      <c r="A26" s="61">
        <v>22</v>
      </c>
      <c r="B26" s="61" t="s">
        <v>271</v>
      </c>
      <c r="C26" s="61" t="s">
        <v>25</v>
      </c>
      <c r="D26" s="7">
        <f t="shared" si="0"/>
        <v>897</v>
      </c>
      <c r="E26" s="61">
        <v>0</v>
      </c>
      <c r="F26" s="61">
        <v>459</v>
      </c>
      <c r="G26" s="77">
        <v>438</v>
      </c>
      <c r="H26" s="14"/>
      <c r="I26" s="61">
        <v>22</v>
      </c>
      <c r="J26" s="61" t="s">
        <v>276</v>
      </c>
      <c r="K26" s="61" t="s">
        <v>22</v>
      </c>
      <c r="L26" s="62"/>
      <c r="M26" s="62">
        <v>0.0019208333333333334</v>
      </c>
      <c r="N26" s="62">
        <f t="shared" si="1"/>
        <v>0.0019208333333333334</v>
      </c>
    </row>
    <row r="27" spans="1:14" ht="15" customHeight="1">
      <c r="A27" s="61">
        <v>23</v>
      </c>
      <c r="B27" s="61" t="s">
        <v>276</v>
      </c>
      <c r="C27" s="61" t="s">
        <v>22</v>
      </c>
      <c r="D27" s="7">
        <f t="shared" si="0"/>
        <v>810</v>
      </c>
      <c r="E27" s="61">
        <v>0</v>
      </c>
      <c r="F27" s="61">
        <v>810</v>
      </c>
      <c r="G27" s="77">
        <v>0</v>
      </c>
      <c r="H27" s="14"/>
      <c r="I27" s="61">
        <v>23</v>
      </c>
      <c r="J27" s="61" t="s">
        <v>167</v>
      </c>
      <c r="K27" s="61" t="s">
        <v>22</v>
      </c>
      <c r="L27" s="62">
        <v>0.0019291666666666667</v>
      </c>
      <c r="M27" s="62">
        <v>0.0019436342592592593</v>
      </c>
      <c r="N27" s="62">
        <f t="shared" si="1"/>
        <v>0.0019291666666666667</v>
      </c>
    </row>
    <row r="28" spans="1:14" ht="15" customHeight="1">
      <c r="A28" s="61">
        <v>24</v>
      </c>
      <c r="B28" s="61" t="s">
        <v>275</v>
      </c>
      <c r="C28" s="61" t="s">
        <v>22</v>
      </c>
      <c r="D28" s="7">
        <f t="shared" si="0"/>
        <v>770</v>
      </c>
      <c r="E28" s="61">
        <v>0</v>
      </c>
      <c r="F28" s="61">
        <v>770</v>
      </c>
      <c r="G28" s="77">
        <v>0</v>
      </c>
      <c r="H28" s="14"/>
      <c r="I28" s="61">
        <v>24</v>
      </c>
      <c r="J28" s="61" t="s">
        <v>273</v>
      </c>
      <c r="K28" s="61" t="s">
        <v>22</v>
      </c>
      <c r="L28" s="62"/>
      <c r="M28" s="62">
        <v>0.0021694444444444448</v>
      </c>
      <c r="N28" s="62">
        <f t="shared" si="1"/>
        <v>0.0021694444444444448</v>
      </c>
    </row>
    <row r="29" spans="1:14" ht="15" customHeight="1">
      <c r="A29" s="61">
        <v>25</v>
      </c>
      <c r="B29" s="61" t="s">
        <v>161</v>
      </c>
      <c r="C29" s="61" t="s">
        <v>30</v>
      </c>
      <c r="D29" s="7">
        <f t="shared" si="0"/>
        <v>753</v>
      </c>
      <c r="E29" s="61">
        <v>753</v>
      </c>
      <c r="F29" s="78">
        <v>0</v>
      </c>
      <c r="G29" s="77">
        <v>0</v>
      </c>
      <c r="H29" s="14"/>
      <c r="I29" s="36">
        <v>25</v>
      </c>
      <c r="J29" s="37"/>
      <c r="K29" s="37"/>
      <c r="L29" s="37"/>
      <c r="M29" s="37"/>
      <c r="N29" s="37"/>
    </row>
    <row r="30" spans="1:14" ht="15" customHeight="1">
      <c r="A30" s="61">
        <v>26</v>
      </c>
      <c r="B30" s="61" t="s">
        <v>164</v>
      </c>
      <c r="C30" s="61" t="s">
        <v>30</v>
      </c>
      <c r="D30" s="7">
        <f t="shared" si="0"/>
        <v>705</v>
      </c>
      <c r="E30" s="61">
        <v>705</v>
      </c>
      <c r="F30" s="78">
        <v>0</v>
      </c>
      <c r="G30" s="77">
        <v>0</v>
      </c>
      <c r="H30" s="14"/>
      <c r="I30" s="3">
        <v>26</v>
      </c>
      <c r="J30" s="7"/>
      <c r="K30" s="7"/>
      <c r="L30" s="7"/>
      <c r="M30" s="7"/>
      <c r="N30" s="7"/>
    </row>
    <row r="31" spans="1:14" ht="15" customHeight="1">
      <c r="A31" s="61">
        <v>27</v>
      </c>
      <c r="B31" s="8" t="s">
        <v>313</v>
      </c>
      <c r="C31" s="8" t="s">
        <v>25</v>
      </c>
      <c r="D31" s="10">
        <f t="shared" si="0"/>
        <v>649</v>
      </c>
      <c r="E31" s="38">
        <v>0</v>
      </c>
      <c r="F31" s="38">
        <v>0</v>
      </c>
      <c r="G31" s="38">
        <v>649</v>
      </c>
      <c r="H31" s="14"/>
      <c r="I31" s="3">
        <v>27</v>
      </c>
      <c r="J31" s="7"/>
      <c r="K31" s="7"/>
      <c r="L31" s="17"/>
      <c r="M31" s="7"/>
      <c r="N31" s="7"/>
    </row>
    <row r="32" spans="1:14" ht="15" customHeight="1">
      <c r="A32" s="14">
        <v>28</v>
      </c>
      <c r="B32" s="7" t="s">
        <v>314</v>
      </c>
      <c r="C32" s="7" t="s">
        <v>25</v>
      </c>
      <c r="D32" s="10">
        <f t="shared" si="0"/>
        <v>608</v>
      </c>
      <c r="E32" s="38">
        <v>0</v>
      </c>
      <c r="F32" s="38">
        <v>0</v>
      </c>
      <c r="G32" s="38">
        <v>608</v>
      </c>
      <c r="I32" s="3">
        <v>28</v>
      </c>
      <c r="J32" s="7"/>
      <c r="K32" s="7"/>
      <c r="L32" s="7"/>
      <c r="M32" s="7"/>
      <c r="N32" s="7"/>
    </row>
    <row r="33" spans="1:14" ht="15" customHeight="1">
      <c r="A33" s="14">
        <v>29</v>
      </c>
      <c r="B33" s="61" t="s">
        <v>168</v>
      </c>
      <c r="C33" s="61" t="s">
        <v>30</v>
      </c>
      <c r="D33" s="7">
        <f t="shared" si="0"/>
        <v>574</v>
      </c>
      <c r="E33" s="61">
        <v>574</v>
      </c>
      <c r="F33" s="78">
        <v>0</v>
      </c>
      <c r="G33" s="77">
        <v>0</v>
      </c>
      <c r="I33" s="3">
        <v>29</v>
      </c>
      <c r="J33" s="7"/>
      <c r="K33" s="7"/>
      <c r="L33" s="7"/>
      <c r="M33" s="7"/>
      <c r="N33" s="7"/>
    </row>
    <row r="34" spans="1:14" ht="15" customHeight="1">
      <c r="A34" s="14">
        <v>30</v>
      </c>
      <c r="B34" s="7"/>
      <c r="C34" s="7"/>
      <c r="D34" s="10">
        <f t="shared" si="0"/>
        <v>0</v>
      </c>
      <c r="E34" s="38">
        <v>0</v>
      </c>
      <c r="F34" s="38">
        <v>0</v>
      </c>
      <c r="G34" s="38">
        <v>0</v>
      </c>
      <c r="I34" s="3">
        <v>30</v>
      </c>
      <c r="J34" s="7"/>
      <c r="K34" s="7"/>
      <c r="L34" s="7"/>
      <c r="M34" s="7"/>
      <c r="N34" s="7"/>
    </row>
    <row r="35" spans="1:14" ht="15" customHeight="1">
      <c r="A35" s="14">
        <v>31</v>
      </c>
      <c r="D35" s="10">
        <f t="shared" si="0"/>
        <v>0</v>
      </c>
      <c r="E35" s="38">
        <v>0</v>
      </c>
      <c r="F35" s="38">
        <v>0</v>
      </c>
      <c r="G35" s="38">
        <v>0</v>
      </c>
      <c r="I35" s="3">
        <v>31</v>
      </c>
      <c r="L35" s="7"/>
      <c r="M35" s="7"/>
      <c r="N35" s="7"/>
    </row>
    <row r="36" spans="1:9" ht="15" customHeight="1">
      <c r="A36" s="14">
        <v>32</v>
      </c>
      <c r="D36" s="10">
        <f t="shared" si="0"/>
        <v>0</v>
      </c>
      <c r="E36" s="38">
        <v>0</v>
      </c>
      <c r="F36" s="38">
        <v>0</v>
      </c>
      <c r="G36" s="38">
        <v>0</v>
      </c>
      <c r="I36" s="3">
        <v>32</v>
      </c>
    </row>
    <row r="37" spans="1:9" ht="15" customHeight="1">
      <c r="A37" s="14">
        <v>33</v>
      </c>
      <c r="B37" s="39"/>
      <c r="C37" s="39"/>
      <c r="D37" s="10">
        <f t="shared" si="0"/>
        <v>0</v>
      </c>
      <c r="E37" s="38">
        <v>0</v>
      </c>
      <c r="F37" s="38">
        <v>0</v>
      </c>
      <c r="G37" s="38">
        <v>0</v>
      </c>
      <c r="I37" s="3">
        <v>33</v>
      </c>
    </row>
    <row r="38" spans="1:9" ht="15" customHeight="1">
      <c r="A38" s="14">
        <v>34</v>
      </c>
      <c r="D38" s="10">
        <f t="shared" si="0"/>
        <v>0</v>
      </c>
      <c r="E38" s="38">
        <v>0</v>
      </c>
      <c r="F38" s="38">
        <v>0</v>
      </c>
      <c r="G38" s="38">
        <v>0</v>
      </c>
      <c r="I38" s="3">
        <v>34</v>
      </c>
    </row>
    <row r="39" spans="1:9" ht="15" customHeight="1">
      <c r="A39" s="14">
        <v>35</v>
      </c>
      <c r="D39" s="10">
        <f t="shared" si="0"/>
        <v>0</v>
      </c>
      <c r="E39" s="38">
        <v>0</v>
      </c>
      <c r="F39" s="38">
        <v>0</v>
      </c>
      <c r="G39" s="38">
        <v>0</v>
      </c>
      <c r="I39" s="3">
        <v>35</v>
      </c>
    </row>
    <row r="40" spans="1:9" ht="15" customHeight="1">
      <c r="A40" s="14">
        <v>36</v>
      </c>
      <c r="D40" s="10">
        <f t="shared" si="0"/>
        <v>0</v>
      </c>
      <c r="E40" s="38">
        <v>0</v>
      </c>
      <c r="F40" s="38">
        <v>0</v>
      </c>
      <c r="G40" s="38">
        <v>0</v>
      </c>
      <c r="I40" s="3">
        <v>36</v>
      </c>
    </row>
    <row r="41" spans="1:9" ht="15" customHeight="1">
      <c r="A41" s="14">
        <v>37</v>
      </c>
      <c r="D41" s="10">
        <f t="shared" si="0"/>
        <v>0</v>
      </c>
      <c r="E41" s="38">
        <v>0</v>
      </c>
      <c r="F41" s="38">
        <v>0</v>
      </c>
      <c r="G41" s="38">
        <v>0</v>
      </c>
      <c r="I41" s="3">
        <v>37</v>
      </c>
    </row>
    <row r="42" spans="1:9" ht="15" customHeight="1">
      <c r="A42" s="14">
        <v>38</v>
      </c>
      <c r="D42" s="10">
        <f t="shared" si="0"/>
        <v>0</v>
      </c>
      <c r="E42" s="38">
        <v>0</v>
      </c>
      <c r="F42" s="38">
        <v>0</v>
      </c>
      <c r="G42" s="38">
        <v>0</v>
      </c>
      <c r="I42" s="3">
        <v>38</v>
      </c>
    </row>
  </sheetData>
  <sheetProtection/>
  <conditionalFormatting sqref="I5:N42">
    <cfRule type="expression" priority="2" dxfId="0" stopIfTrue="1">
      <formula>$I5&lt;4</formula>
    </cfRule>
  </conditionalFormatting>
  <conditionalFormatting sqref="A5:G42">
    <cfRule type="expression" priority="1" dxfId="0" stopIfTrue="1">
      <formula>$A5&lt;4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5" sqref="B5:D14"/>
    </sheetView>
  </sheetViews>
  <sheetFormatPr defaultColWidth="9.00390625" defaultRowHeight="12.75"/>
  <cols>
    <col min="1" max="1" width="4.50390625" style="8" customWidth="1"/>
    <col min="2" max="2" width="18.25390625" style="8" bestFit="1" customWidth="1"/>
    <col min="3" max="3" width="12.00390625" style="7" bestFit="1" customWidth="1"/>
    <col min="4" max="4" width="6.25390625" style="7" customWidth="1"/>
    <col min="5" max="5" width="8.50390625" style="3" customWidth="1"/>
    <col min="6" max="6" width="9.25390625" style="3" bestFit="1" customWidth="1"/>
    <col min="7" max="7" width="8.50390625" style="3" customWidth="1"/>
    <col min="8" max="8" width="3.125" style="8" customWidth="1"/>
    <col min="9" max="9" width="4.75390625" style="8" customWidth="1"/>
    <col min="10" max="10" width="18.25390625" style="8" bestFit="1" customWidth="1"/>
    <col min="11" max="11" width="12.00390625" style="8" bestFit="1" customWidth="1"/>
    <col min="12" max="12" width="9.125" style="3" customWidth="1"/>
    <col min="13" max="13" width="8.25390625" style="8" bestFit="1" customWidth="1"/>
    <col min="14" max="14" width="12.50390625" style="8" bestFit="1" customWidth="1"/>
    <col min="15" max="16384" width="9.00390625" style="8" customWidth="1"/>
  </cols>
  <sheetData>
    <row r="1" spans="1:12" ht="12.75">
      <c r="A1" s="20" t="s">
        <v>19</v>
      </c>
      <c r="B1" s="7"/>
      <c r="C1" s="7" t="s">
        <v>20</v>
      </c>
      <c r="E1" s="7"/>
      <c r="F1" s="7"/>
      <c r="G1" s="7"/>
      <c r="I1" s="13"/>
      <c r="L1" s="14"/>
    </row>
    <row r="2" spans="1:7" ht="12.75">
      <c r="A2" s="7"/>
      <c r="B2" s="7"/>
      <c r="E2" s="7"/>
      <c r="F2" s="7"/>
      <c r="G2" s="7"/>
    </row>
    <row r="3" spans="1:12" ht="12.75">
      <c r="A3" s="13" t="s">
        <v>16</v>
      </c>
      <c r="B3" s="7"/>
      <c r="E3" s="7"/>
      <c r="F3" s="7"/>
      <c r="G3" s="7"/>
      <c r="I3" s="13" t="str">
        <f>A3</f>
        <v>Meisjes Pupillen C 2006</v>
      </c>
      <c r="L3" s="14" t="s">
        <v>0</v>
      </c>
    </row>
    <row r="4" spans="1:14" ht="15">
      <c r="A4" s="74" t="s">
        <v>6</v>
      </c>
      <c r="B4" s="55" t="s">
        <v>1</v>
      </c>
      <c r="C4" s="55" t="s">
        <v>299</v>
      </c>
      <c r="D4" s="55" t="s">
        <v>7</v>
      </c>
      <c r="E4" s="55" t="s">
        <v>211</v>
      </c>
      <c r="F4" s="56">
        <v>41776</v>
      </c>
      <c r="G4" s="25">
        <v>41804</v>
      </c>
      <c r="H4" s="7"/>
      <c r="I4" s="27" t="s">
        <v>6</v>
      </c>
      <c r="J4" s="27" t="s">
        <v>1</v>
      </c>
      <c r="K4" s="27" t="s">
        <v>210</v>
      </c>
      <c r="L4" s="27" t="s">
        <v>211</v>
      </c>
      <c r="M4" s="45">
        <v>41776</v>
      </c>
      <c r="N4" s="27" t="s">
        <v>8</v>
      </c>
    </row>
    <row r="5" spans="1:14" ht="15">
      <c r="A5" s="49">
        <v>1</v>
      </c>
      <c r="B5" s="49" t="s">
        <v>171</v>
      </c>
      <c r="C5" s="49" t="s">
        <v>22</v>
      </c>
      <c r="D5" s="3">
        <f aca="true" t="shared" si="0" ref="D5:D42">SUM(E5:G5)-MIN(E5:G5)</f>
        <v>1940</v>
      </c>
      <c r="E5" s="3">
        <v>909</v>
      </c>
      <c r="F5" s="3">
        <v>975</v>
      </c>
      <c r="G5" s="3">
        <v>965</v>
      </c>
      <c r="I5" s="49">
        <v>1</v>
      </c>
      <c r="J5" s="49" t="s">
        <v>171</v>
      </c>
      <c r="K5" s="49" t="s">
        <v>22</v>
      </c>
      <c r="L5" s="50">
        <v>0.0016445601851851853</v>
      </c>
      <c r="M5" s="50">
        <v>0.0016185185185185185</v>
      </c>
      <c r="N5" s="50">
        <f aca="true" t="shared" si="1" ref="N5:N35">MIN(L5:M5)</f>
        <v>0.0016185185185185185</v>
      </c>
    </row>
    <row r="6" spans="1:14" ht="15">
      <c r="A6" s="49">
        <v>2</v>
      </c>
      <c r="B6" s="49" t="s">
        <v>286</v>
      </c>
      <c r="C6" s="49" t="s">
        <v>30</v>
      </c>
      <c r="D6" s="3">
        <f t="shared" si="0"/>
        <v>1813</v>
      </c>
      <c r="E6" s="3">
        <v>881</v>
      </c>
      <c r="F6" s="3">
        <v>0</v>
      </c>
      <c r="G6" s="3">
        <v>932</v>
      </c>
      <c r="H6" s="21"/>
      <c r="I6" s="49">
        <v>2</v>
      </c>
      <c r="J6" s="49" t="s">
        <v>286</v>
      </c>
      <c r="K6" s="49" t="s">
        <v>30</v>
      </c>
      <c r="L6" s="50">
        <v>0.0016488425925925926</v>
      </c>
      <c r="M6" s="50" t="s">
        <v>226</v>
      </c>
      <c r="N6" s="50">
        <f t="shared" si="1"/>
        <v>0.0016488425925925926</v>
      </c>
    </row>
    <row r="7" spans="1:14" ht="15">
      <c r="A7" s="49">
        <v>3</v>
      </c>
      <c r="B7" s="49" t="s">
        <v>174</v>
      </c>
      <c r="C7" s="49" t="s">
        <v>22</v>
      </c>
      <c r="D7" s="3">
        <f t="shared" si="0"/>
        <v>1778</v>
      </c>
      <c r="E7" s="3">
        <v>771</v>
      </c>
      <c r="F7" s="3">
        <v>874</v>
      </c>
      <c r="G7" s="3">
        <v>904</v>
      </c>
      <c r="H7" s="21"/>
      <c r="I7" s="49">
        <v>3</v>
      </c>
      <c r="J7" s="49" t="s">
        <v>179</v>
      </c>
      <c r="K7" s="49" t="s">
        <v>22</v>
      </c>
      <c r="L7" s="50">
        <v>0.0017358796296296298</v>
      </c>
      <c r="M7" s="50">
        <v>0.0017021990740740739</v>
      </c>
      <c r="N7" s="50">
        <f t="shared" si="1"/>
        <v>0.0017021990740740739</v>
      </c>
    </row>
    <row r="8" spans="1:14" ht="15">
      <c r="A8" s="49">
        <v>4</v>
      </c>
      <c r="B8" s="49" t="s">
        <v>173</v>
      </c>
      <c r="C8" s="49" t="s">
        <v>22</v>
      </c>
      <c r="D8" s="3">
        <f t="shared" si="0"/>
        <v>1699</v>
      </c>
      <c r="E8" s="3">
        <v>800</v>
      </c>
      <c r="F8" s="3">
        <v>810</v>
      </c>
      <c r="G8" s="3">
        <v>889</v>
      </c>
      <c r="H8" s="21"/>
      <c r="I8" s="49">
        <v>4</v>
      </c>
      <c r="J8" s="49" t="s">
        <v>173</v>
      </c>
      <c r="K8" s="49" t="s">
        <v>22</v>
      </c>
      <c r="L8" s="50">
        <v>0.001703125</v>
      </c>
      <c r="M8" s="50">
        <v>0.0017574074074074074</v>
      </c>
      <c r="N8" s="50">
        <f t="shared" si="1"/>
        <v>0.001703125</v>
      </c>
    </row>
    <row r="9" spans="1:14" ht="15">
      <c r="A9" s="49">
        <v>5</v>
      </c>
      <c r="B9" s="49" t="s">
        <v>172</v>
      </c>
      <c r="C9" s="49" t="s">
        <v>22</v>
      </c>
      <c r="D9" s="3">
        <f t="shared" si="0"/>
        <v>1672</v>
      </c>
      <c r="E9" s="3">
        <v>854</v>
      </c>
      <c r="F9" s="3">
        <v>799</v>
      </c>
      <c r="G9" s="3">
        <v>818</v>
      </c>
      <c r="H9" s="21"/>
      <c r="I9" s="49">
        <v>5</v>
      </c>
      <c r="J9" s="49" t="s">
        <v>182</v>
      </c>
      <c r="K9" s="49" t="s">
        <v>22</v>
      </c>
      <c r="L9" s="50">
        <v>0.0017402777777777779</v>
      </c>
      <c r="M9" s="50">
        <v>0.0017114583333333333</v>
      </c>
      <c r="N9" s="50">
        <f t="shared" si="1"/>
        <v>0.0017114583333333333</v>
      </c>
    </row>
    <row r="10" spans="1:14" ht="15">
      <c r="A10" s="49">
        <v>6</v>
      </c>
      <c r="B10" s="49" t="s">
        <v>176</v>
      </c>
      <c r="C10" s="49" t="s">
        <v>22</v>
      </c>
      <c r="D10" s="3">
        <f t="shared" si="0"/>
        <v>1605</v>
      </c>
      <c r="E10" s="3">
        <v>761</v>
      </c>
      <c r="F10" s="3">
        <v>835</v>
      </c>
      <c r="G10" s="3">
        <v>770</v>
      </c>
      <c r="H10" s="21"/>
      <c r="I10" s="49">
        <v>6</v>
      </c>
      <c r="J10" s="49" t="s">
        <v>176</v>
      </c>
      <c r="K10" s="49" t="s">
        <v>22</v>
      </c>
      <c r="L10" s="50">
        <v>0.0017908564814814816</v>
      </c>
      <c r="M10" s="50">
        <v>0.0017364583333333336</v>
      </c>
      <c r="N10" s="50">
        <f t="shared" si="1"/>
        <v>0.0017364583333333336</v>
      </c>
    </row>
    <row r="11" spans="1:14" ht="15">
      <c r="A11" s="49">
        <v>7</v>
      </c>
      <c r="B11" s="49" t="s">
        <v>282</v>
      </c>
      <c r="C11" s="49" t="s">
        <v>22</v>
      </c>
      <c r="D11" s="3">
        <f t="shared" si="0"/>
        <v>1589</v>
      </c>
      <c r="E11" s="3">
        <v>710</v>
      </c>
      <c r="F11" s="3">
        <v>791</v>
      </c>
      <c r="G11" s="3">
        <v>798</v>
      </c>
      <c r="H11" s="21"/>
      <c r="I11" s="49">
        <v>7</v>
      </c>
      <c r="J11" s="49" t="s">
        <v>177</v>
      </c>
      <c r="K11" s="49" t="s">
        <v>22</v>
      </c>
      <c r="L11" s="50">
        <v>0.0018144675925925926</v>
      </c>
      <c r="M11" s="50">
        <v>0.0017368055555555555</v>
      </c>
      <c r="N11" s="50">
        <f t="shared" si="1"/>
        <v>0.0017368055555555555</v>
      </c>
    </row>
    <row r="12" spans="1:14" ht="15">
      <c r="A12" s="49">
        <v>8</v>
      </c>
      <c r="B12" s="49" t="s">
        <v>177</v>
      </c>
      <c r="C12" s="49" t="s">
        <v>22</v>
      </c>
      <c r="D12" s="3">
        <f t="shared" si="0"/>
        <v>1536</v>
      </c>
      <c r="E12" s="3">
        <v>722</v>
      </c>
      <c r="F12" s="3">
        <v>741</v>
      </c>
      <c r="G12" s="3">
        <v>795</v>
      </c>
      <c r="H12" s="21"/>
      <c r="I12" s="49">
        <v>8</v>
      </c>
      <c r="J12" s="49" t="s">
        <v>282</v>
      </c>
      <c r="K12" s="49" t="s">
        <v>22</v>
      </c>
      <c r="L12" s="50">
        <v>0.0017532407407407408</v>
      </c>
      <c r="M12" s="50">
        <v>0.0018223379629629629</v>
      </c>
      <c r="N12" s="50">
        <f t="shared" si="1"/>
        <v>0.0017532407407407408</v>
      </c>
    </row>
    <row r="13" spans="1:14" ht="15">
      <c r="A13" s="49">
        <v>9</v>
      </c>
      <c r="B13" s="49" t="s">
        <v>175</v>
      </c>
      <c r="C13" s="49" t="s">
        <v>22</v>
      </c>
      <c r="D13" s="3">
        <f t="shared" si="0"/>
        <v>1511</v>
      </c>
      <c r="E13" s="3">
        <v>769</v>
      </c>
      <c r="F13" s="3">
        <v>742</v>
      </c>
      <c r="G13" s="3">
        <v>0</v>
      </c>
      <c r="H13" s="21"/>
      <c r="I13" s="49">
        <v>9</v>
      </c>
      <c r="J13" s="49" t="s">
        <v>174</v>
      </c>
      <c r="K13" s="49" t="s">
        <v>22</v>
      </c>
      <c r="L13" s="50">
        <v>0.0018189814814814815</v>
      </c>
      <c r="M13" s="50">
        <v>0.0018686342592592593</v>
      </c>
      <c r="N13" s="50">
        <f t="shared" si="1"/>
        <v>0.0018189814814814815</v>
      </c>
    </row>
    <row r="14" spans="1:14" ht="15">
      <c r="A14" s="49">
        <v>10</v>
      </c>
      <c r="B14" s="49" t="s">
        <v>179</v>
      </c>
      <c r="C14" s="49" t="s">
        <v>22</v>
      </c>
      <c r="D14" s="3">
        <f t="shared" si="0"/>
        <v>1484</v>
      </c>
      <c r="E14" s="3">
        <v>692</v>
      </c>
      <c r="F14" s="3">
        <v>725</v>
      </c>
      <c r="G14" s="3">
        <v>759</v>
      </c>
      <c r="H14" s="21"/>
      <c r="I14" s="49">
        <v>10</v>
      </c>
      <c r="J14" s="49" t="s">
        <v>183</v>
      </c>
      <c r="K14" s="49" t="s">
        <v>30</v>
      </c>
      <c r="L14" s="50">
        <v>0.001849074074074074</v>
      </c>
      <c r="M14" s="50">
        <v>0.001821064814814815</v>
      </c>
      <c r="N14" s="50">
        <f t="shared" si="1"/>
        <v>0.001821064814814815</v>
      </c>
    </row>
    <row r="15" spans="1:14" ht="15">
      <c r="A15" s="49">
        <v>11</v>
      </c>
      <c r="B15" s="49" t="s">
        <v>187</v>
      </c>
      <c r="C15" s="49" t="s">
        <v>22</v>
      </c>
      <c r="D15" s="3">
        <f t="shared" si="0"/>
        <v>1476</v>
      </c>
      <c r="E15" s="3">
        <v>518</v>
      </c>
      <c r="F15" s="3">
        <v>693</v>
      </c>
      <c r="G15" s="3">
        <v>783</v>
      </c>
      <c r="H15" s="21"/>
      <c r="I15" s="49">
        <v>11</v>
      </c>
      <c r="J15" s="49" t="s">
        <v>184</v>
      </c>
      <c r="K15" s="49" t="s">
        <v>22</v>
      </c>
      <c r="L15" s="50">
        <v>0.0019045138888888887</v>
      </c>
      <c r="M15" s="50">
        <v>0.0018430555555555555</v>
      </c>
      <c r="N15" s="50">
        <f t="shared" si="1"/>
        <v>0.0018430555555555555</v>
      </c>
    </row>
    <row r="16" spans="1:14" ht="15">
      <c r="A16" s="49">
        <v>12</v>
      </c>
      <c r="B16" s="49" t="s">
        <v>184</v>
      </c>
      <c r="C16" s="49" t="s">
        <v>22</v>
      </c>
      <c r="D16" s="3">
        <f t="shared" si="0"/>
        <v>1463</v>
      </c>
      <c r="E16" s="3">
        <v>597</v>
      </c>
      <c r="F16" s="3">
        <v>756</v>
      </c>
      <c r="G16" s="3">
        <v>707</v>
      </c>
      <c r="H16" s="21"/>
      <c r="I16" s="49">
        <v>12</v>
      </c>
      <c r="J16" s="49" t="s">
        <v>185</v>
      </c>
      <c r="K16" s="49" t="s">
        <v>22</v>
      </c>
      <c r="L16" s="50">
        <v>0.0019158564814814817</v>
      </c>
      <c r="M16" s="50">
        <v>0.0018462962962962964</v>
      </c>
      <c r="N16" s="50">
        <f t="shared" si="1"/>
        <v>0.0018462962962962964</v>
      </c>
    </row>
    <row r="17" spans="1:14" ht="15">
      <c r="A17" s="49">
        <v>13</v>
      </c>
      <c r="B17" s="49" t="s">
        <v>178</v>
      </c>
      <c r="C17" s="49" t="s">
        <v>22</v>
      </c>
      <c r="D17" s="3">
        <f t="shared" si="0"/>
        <v>1440</v>
      </c>
      <c r="E17" s="3">
        <v>696</v>
      </c>
      <c r="F17" s="3">
        <v>653</v>
      </c>
      <c r="G17" s="3">
        <v>744</v>
      </c>
      <c r="H17" s="21"/>
      <c r="I17" s="49">
        <v>13</v>
      </c>
      <c r="J17" s="49" t="s">
        <v>280</v>
      </c>
      <c r="K17" s="49" t="s">
        <v>22</v>
      </c>
      <c r="L17" s="50">
        <v>0.001982638888888889</v>
      </c>
      <c r="M17" s="50">
        <v>0.0018513888888888887</v>
      </c>
      <c r="N17" s="50">
        <f t="shared" si="1"/>
        <v>0.0018513888888888887</v>
      </c>
    </row>
    <row r="18" spans="1:14" ht="15">
      <c r="A18" s="49">
        <v>14</v>
      </c>
      <c r="B18" s="49" t="s">
        <v>280</v>
      </c>
      <c r="C18" s="49" t="s">
        <v>22</v>
      </c>
      <c r="D18" s="3">
        <f t="shared" si="0"/>
        <v>1323</v>
      </c>
      <c r="E18" s="3">
        <v>638</v>
      </c>
      <c r="F18" s="3">
        <v>685</v>
      </c>
      <c r="G18" s="3">
        <v>314</v>
      </c>
      <c r="H18" s="21"/>
      <c r="I18" s="49">
        <v>14</v>
      </c>
      <c r="J18" s="49" t="s">
        <v>175</v>
      </c>
      <c r="K18" s="49" t="s">
        <v>22</v>
      </c>
      <c r="L18" s="50">
        <v>0.0018787037037037036</v>
      </c>
      <c r="M18" s="50">
        <v>0.0018515046296296298</v>
      </c>
      <c r="N18" s="50">
        <f t="shared" si="1"/>
        <v>0.0018515046296296298</v>
      </c>
    </row>
    <row r="19" spans="1:14" ht="15">
      <c r="A19" s="49">
        <v>15</v>
      </c>
      <c r="B19" s="49" t="s">
        <v>180</v>
      </c>
      <c r="C19" s="49" t="s">
        <v>22</v>
      </c>
      <c r="D19" s="3">
        <f t="shared" si="0"/>
        <v>1298</v>
      </c>
      <c r="E19" s="3">
        <v>647</v>
      </c>
      <c r="F19" s="3">
        <v>560</v>
      </c>
      <c r="G19" s="3">
        <v>651</v>
      </c>
      <c r="H19" s="21"/>
      <c r="I19" s="49">
        <v>15</v>
      </c>
      <c r="J19" s="49" t="s">
        <v>285</v>
      </c>
      <c r="K19" s="49" t="s">
        <v>22</v>
      </c>
      <c r="L19" s="50"/>
      <c r="M19" s="50">
        <v>0.001873148148148148</v>
      </c>
      <c r="N19" s="50">
        <f t="shared" si="1"/>
        <v>0.001873148148148148</v>
      </c>
    </row>
    <row r="20" spans="1:14" ht="15">
      <c r="A20" s="49">
        <v>16</v>
      </c>
      <c r="B20" s="49" t="s">
        <v>289</v>
      </c>
      <c r="C20" s="49" t="s">
        <v>30</v>
      </c>
      <c r="D20" s="3">
        <f t="shared" si="0"/>
        <v>1282</v>
      </c>
      <c r="E20" s="3">
        <v>571</v>
      </c>
      <c r="F20" s="3">
        <v>643</v>
      </c>
      <c r="G20" s="3">
        <v>639</v>
      </c>
      <c r="H20" s="21"/>
      <c r="I20" s="49">
        <v>16</v>
      </c>
      <c r="J20" s="49" t="s">
        <v>181</v>
      </c>
      <c r="K20" s="49" t="s">
        <v>30</v>
      </c>
      <c r="L20" s="50">
        <v>0.0019086805555555556</v>
      </c>
      <c r="M20" s="50">
        <v>0.001886458333333333</v>
      </c>
      <c r="N20" s="50">
        <f t="shared" si="1"/>
        <v>0.001886458333333333</v>
      </c>
    </row>
    <row r="21" spans="1:14" ht="15">
      <c r="A21" s="49">
        <v>17</v>
      </c>
      <c r="B21" s="49" t="s">
        <v>183</v>
      </c>
      <c r="C21" s="49" t="s">
        <v>30</v>
      </c>
      <c r="D21" s="3">
        <f t="shared" si="0"/>
        <v>1249</v>
      </c>
      <c r="E21" s="3">
        <v>603</v>
      </c>
      <c r="F21" s="3">
        <v>646</v>
      </c>
      <c r="G21" s="3">
        <v>0</v>
      </c>
      <c r="H21" s="21"/>
      <c r="I21" s="49">
        <v>17</v>
      </c>
      <c r="J21" s="49" t="s">
        <v>172</v>
      </c>
      <c r="K21" s="49" t="s">
        <v>22</v>
      </c>
      <c r="L21" s="50">
        <v>0.0019041666666666666</v>
      </c>
      <c r="M21" s="50">
        <v>0.001985763888888889</v>
      </c>
      <c r="N21" s="50">
        <f t="shared" si="1"/>
        <v>0.0019041666666666666</v>
      </c>
    </row>
    <row r="22" spans="1:14" ht="15">
      <c r="A22" s="49">
        <v>18</v>
      </c>
      <c r="B22" s="49" t="s">
        <v>182</v>
      </c>
      <c r="C22" s="49" t="s">
        <v>22</v>
      </c>
      <c r="D22" s="3">
        <f t="shared" si="0"/>
        <v>1245</v>
      </c>
      <c r="E22" s="3">
        <v>633</v>
      </c>
      <c r="F22" s="3">
        <v>612</v>
      </c>
      <c r="G22" s="3">
        <v>575</v>
      </c>
      <c r="I22" s="49">
        <v>18</v>
      </c>
      <c r="J22" s="49" t="s">
        <v>289</v>
      </c>
      <c r="K22" s="49" t="s">
        <v>30</v>
      </c>
      <c r="L22" s="50">
        <v>0.002062962962962963</v>
      </c>
      <c r="M22" s="50">
        <v>0.0019309027777777777</v>
      </c>
      <c r="N22" s="50">
        <f t="shared" si="1"/>
        <v>0.0019309027777777777</v>
      </c>
    </row>
    <row r="23" spans="1:14" ht="15">
      <c r="A23" s="49">
        <v>19</v>
      </c>
      <c r="B23" s="49" t="s">
        <v>185</v>
      </c>
      <c r="C23" s="49" t="s">
        <v>22</v>
      </c>
      <c r="D23" s="3">
        <f t="shared" si="0"/>
        <v>1233</v>
      </c>
      <c r="E23" s="3">
        <v>587</v>
      </c>
      <c r="F23" s="3">
        <v>645</v>
      </c>
      <c r="G23" s="3">
        <v>588</v>
      </c>
      <c r="I23" s="49">
        <v>19</v>
      </c>
      <c r="J23" s="49" t="s">
        <v>187</v>
      </c>
      <c r="K23" s="49" t="s">
        <v>22</v>
      </c>
      <c r="L23" s="50">
        <v>0.0019311342592592592</v>
      </c>
      <c r="M23" s="50">
        <v>0.002033796296296296</v>
      </c>
      <c r="N23" s="50">
        <f t="shared" si="1"/>
        <v>0.0019311342592592592</v>
      </c>
    </row>
    <row r="24" spans="1:14" ht="15">
      <c r="A24" s="49">
        <v>20</v>
      </c>
      <c r="B24" s="49" t="s">
        <v>181</v>
      </c>
      <c r="C24" s="49" t="s">
        <v>30</v>
      </c>
      <c r="D24" s="3">
        <f t="shared" si="0"/>
        <v>1230</v>
      </c>
      <c r="E24" s="3">
        <v>644</v>
      </c>
      <c r="F24" s="3">
        <v>586</v>
      </c>
      <c r="G24" s="3">
        <v>0</v>
      </c>
      <c r="I24" s="49">
        <v>20</v>
      </c>
      <c r="J24" s="49" t="s">
        <v>178</v>
      </c>
      <c r="K24" s="49" t="s">
        <v>22</v>
      </c>
      <c r="L24" s="50">
        <v>0.001987847222222222</v>
      </c>
      <c r="M24" s="50">
        <v>0.0019465277777777777</v>
      </c>
      <c r="N24" s="50">
        <f t="shared" si="1"/>
        <v>0.0019465277777777777</v>
      </c>
    </row>
    <row r="25" spans="1:14" ht="15">
      <c r="A25" s="49">
        <v>21</v>
      </c>
      <c r="B25" s="49" t="s">
        <v>283</v>
      </c>
      <c r="C25" s="49" t="s">
        <v>22</v>
      </c>
      <c r="D25" s="3">
        <f t="shared" si="0"/>
        <v>1192</v>
      </c>
      <c r="E25" s="3">
        <v>556</v>
      </c>
      <c r="F25" s="3">
        <v>580</v>
      </c>
      <c r="G25" s="3">
        <v>612</v>
      </c>
      <c r="I25" s="49">
        <v>21</v>
      </c>
      <c r="J25" s="49" t="s">
        <v>281</v>
      </c>
      <c r="K25" s="49" t="s">
        <v>22</v>
      </c>
      <c r="L25" s="50">
        <v>0.0020221064814814815</v>
      </c>
      <c r="M25" s="50">
        <v>0.002045486111111111</v>
      </c>
      <c r="N25" s="50">
        <f t="shared" si="1"/>
        <v>0.0020221064814814815</v>
      </c>
    </row>
    <row r="26" spans="1:14" ht="15">
      <c r="A26" s="49">
        <v>22</v>
      </c>
      <c r="B26" s="49" t="s">
        <v>186</v>
      </c>
      <c r="C26" s="49" t="s">
        <v>30</v>
      </c>
      <c r="D26" s="3">
        <f t="shared" si="0"/>
        <v>1136</v>
      </c>
      <c r="E26" s="3">
        <v>564</v>
      </c>
      <c r="F26" s="3">
        <v>572</v>
      </c>
      <c r="G26" s="3">
        <v>557</v>
      </c>
      <c r="I26" s="49">
        <v>22</v>
      </c>
      <c r="J26" s="49" t="s">
        <v>287</v>
      </c>
      <c r="K26" s="49" t="s">
        <v>30</v>
      </c>
      <c r="L26" s="50">
        <v>0.002042013888888889</v>
      </c>
      <c r="M26" s="50" t="s">
        <v>226</v>
      </c>
      <c r="N26" s="50">
        <f t="shared" si="1"/>
        <v>0.002042013888888889</v>
      </c>
    </row>
    <row r="27" spans="1:14" ht="15">
      <c r="A27" s="49">
        <v>23</v>
      </c>
      <c r="B27" s="49" t="s">
        <v>188</v>
      </c>
      <c r="C27" s="49" t="s">
        <v>22</v>
      </c>
      <c r="D27" s="3">
        <f t="shared" si="0"/>
        <v>1083</v>
      </c>
      <c r="E27" s="3">
        <v>424</v>
      </c>
      <c r="F27" s="3">
        <v>522</v>
      </c>
      <c r="G27" s="3">
        <v>561</v>
      </c>
      <c r="I27" s="49">
        <v>23</v>
      </c>
      <c r="J27" s="49" t="s">
        <v>283</v>
      </c>
      <c r="K27" s="49" t="s">
        <v>22</v>
      </c>
      <c r="L27" s="50">
        <v>0.002249074074074074</v>
      </c>
      <c r="M27" s="50">
        <v>0.002047800925925926</v>
      </c>
      <c r="N27" s="50">
        <f t="shared" si="1"/>
        <v>0.002047800925925926</v>
      </c>
    </row>
    <row r="28" spans="1:14" ht="15">
      <c r="A28" s="49">
        <v>24</v>
      </c>
      <c r="B28" s="49" t="s">
        <v>287</v>
      </c>
      <c r="C28" s="49" t="s">
        <v>30</v>
      </c>
      <c r="D28" s="3">
        <f t="shared" si="0"/>
        <v>1082</v>
      </c>
      <c r="E28" s="3">
        <v>507</v>
      </c>
      <c r="F28" s="3">
        <v>0</v>
      </c>
      <c r="G28" s="3">
        <v>575</v>
      </c>
      <c r="I28" s="49">
        <v>24</v>
      </c>
      <c r="J28" s="49" t="s">
        <v>188</v>
      </c>
      <c r="K28" s="49" t="s">
        <v>22</v>
      </c>
      <c r="L28" s="50">
        <v>0.0020810185185185185</v>
      </c>
      <c r="M28" s="50">
        <v>0.0020578703703703705</v>
      </c>
      <c r="N28" s="50">
        <f t="shared" si="1"/>
        <v>0.0020578703703703705</v>
      </c>
    </row>
    <row r="29" spans="1:14" ht="15">
      <c r="A29" s="49">
        <v>25</v>
      </c>
      <c r="B29" s="49" t="s">
        <v>191</v>
      </c>
      <c r="C29" s="49" t="s">
        <v>22</v>
      </c>
      <c r="D29" s="3">
        <f t="shared" si="0"/>
        <v>864</v>
      </c>
      <c r="E29" s="3">
        <v>323</v>
      </c>
      <c r="F29" s="3">
        <v>377</v>
      </c>
      <c r="G29" s="3">
        <v>487</v>
      </c>
      <c r="I29" s="49">
        <v>25</v>
      </c>
      <c r="J29" s="49" t="s">
        <v>189</v>
      </c>
      <c r="K29" s="49" t="s">
        <v>22</v>
      </c>
      <c r="L29" s="50">
        <v>0.0021016203703703704</v>
      </c>
      <c r="M29" s="50">
        <v>0.002089467592592593</v>
      </c>
      <c r="N29" s="50">
        <f t="shared" si="1"/>
        <v>0.002089467592592593</v>
      </c>
    </row>
    <row r="30" spans="1:14" ht="15">
      <c r="A30" s="49">
        <v>26</v>
      </c>
      <c r="B30" s="49" t="s">
        <v>189</v>
      </c>
      <c r="C30" s="49" t="s">
        <v>22</v>
      </c>
      <c r="D30" s="3">
        <f t="shared" si="0"/>
        <v>826</v>
      </c>
      <c r="E30" s="3">
        <v>364</v>
      </c>
      <c r="F30" s="3">
        <v>462</v>
      </c>
      <c r="G30" s="3">
        <v>0</v>
      </c>
      <c r="I30" s="49">
        <v>26</v>
      </c>
      <c r="J30" s="49" t="s">
        <v>190</v>
      </c>
      <c r="K30" s="49" t="s">
        <v>30</v>
      </c>
      <c r="L30" s="50">
        <v>0.002091550925925926</v>
      </c>
      <c r="M30" s="50" t="s">
        <v>226</v>
      </c>
      <c r="N30" s="50">
        <f t="shared" si="1"/>
        <v>0.002091550925925926</v>
      </c>
    </row>
    <row r="31" spans="1:14" ht="15">
      <c r="A31" s="49">
        <v>27</v>
      </c>
      <c r="B31" s="49" t="s">
        <v>281</v>
      </c>
      <c r="C31" s="49" t="s">
        <v>22</v>
      </c>
      <c r="D31" s="3">
        <f t="shared" si="0"/>
        <v>775</v>
      </c>
      <c r="E31" s="3">
        <v>374</v>
      </c>
      <c r="F31" s="3">
        <v>401</v>
      </c>
      <c r="G31" s="3">
        <v>0</v>
      </c>
      <c r="I31" s="49">
        <v>27</v>
      </c>
      <c r="J31" s="49" t="s">
        <v>186</v>
      </c>
      <c r="K31" s="49" t="s">
        <v>30</v>
      </c>
      <c r="L31" s="50">
        <v>0.002120486111111111</v>
      </c>
      <c r="M31" s="50">
        <v>0.0020996527777777775</v>
      </c>
      <c r="N31" s="50">
        <f t="shared" si="1"/>
        <v>0.0020996527777777775</v>
      </c>
    </row>
    <row r="32" spans="1:14" ht="15">
      <c r="A32" s="49">
        <v>28</v>
      </c>
      <c r="B32" s="8" t="s">
        <v>306</v>
      </c>
      <c r="C32" s="7" t="s">
        <v>304</v>
      </c>
      <c r="D32" s="3">
        <f t="shared" si="0"/>
        <v>603</v>
      </c>
      <c r="E32" s="3">
        <v>0</v>
      </c>
      <c r="F32" s="3">
        <v>0</v>
      </c>
      <c r="G32" s="3">
        <v>603</v>
      </c>
      <c r="I32" s="49">
        <v>28</v>
      </c>
      <c r="J32" s="49" t="s">
        <v>279</v>
      </c>
      <c r="K32" s="49" t="s">
        <v>22</v>
      </c>
      <c r="L32" s="50"/>
      <c r="M32" s="50">
        <v>0.0021304398148148146</v>
      </c>
      <c r="N32" s="50">
        <f t="shared" si="1"/>
        <v>0.0021304398148148146</v>
      </c>
    </row>
    <row r="33" spans="1:14" ht="15">
      <c r="A33" s="49">
        <v>29</v>
      </c>
      <c r="B33" s="49" t="s">
        <v>285</v>
      </c>
      <c r="C33" s="49" t="s">
        <v>22</v>
      </c>
      <c r="D33" s="3">
        <f t="shared" si="0"/>
        <v>548</v>
      </c>
      <c r="E33" s="3">
        <v>0</v>
      </c>
      <c r="F33" s="3">
        <v>548</v>
      </c>
      <c r="G33" s="3">
        <v>0</v>
      </c>
      <c r="I33" s="49">
        <v>29</v>
      </c>
      <c r="J33" s="49" t="s">
        <v>288</v>
      </c>
      <c r="K33" s="49" t="s">
        <v>22</v>
      </c>
      <c r="L33" s="50"/>
      <c r="M33" s="50">
        <v>0.0021420138888888886</v>
      </c>
      <c r="N33" s="50">
        <f t="shared" si="1"/>
        <v>0.0021420138888888886</v>
      </c>
    </row>
    <row r="34" spans="1:14" ht="15">
      <c r="A34" s="49">
        <v>30</v>
      </c>
      <c r="B34" s="49" t="s">
        <v>288</v>
      </c>
      <c r="C34" s="49" t="s">
        <v>22</v>
      </c>
      <c r="D34" s="3">
        <f t="shared" si="0"/>
        <v>469</v>
      </c>
      <c r="E34" s="3">
        <v>0</v>
      </c>
      <c r="F34" s="3">
        <v>469</v>
      </c>
      <c r="G34" s="3">
        <v>0</v>
      </c>
      <c r="I34" s="49">
        <v>30</v>
      </c>
      <c r="J34" s="49" t="s">
        <v>180</v>
      </c>
      <c r="K34" s="49" t="s">
        <v>22</v>
      </c>
      <c r="L34" s="50">
        <v>0.0022074074074074075</v>
      </c>
      <c r="M34" s="50">
        <v>0.0022173611111111114</v>
      </c>
      <c r="N34" s="50">
        <f t="shared" si="1"/>
        <v>0.0022074074074074075</v>
      </c>
    </row>
    <row r="35" spans="1:14" ht="15">
      <c r="A35" s="49">
        <v>31</v>
      </c>
      <c r="B35" s="49" t="s">
        <v>190</v>
      </c>
      <c r="C35" s="49" t="s">
        <v>30</v>
      </c>
      <c r="D35" s="3">
        <f t="shared" si="0"/>
        <v>344</v>
      </c>
      <c r="E35" s="3">
        <v>344</v>
      </c>
      <c r="G35" s="3">
        <v>0</v>
      </c>
      <c r="I35" s="49">
        <v>31</v>
      </c>
      <c r="J35" s="49" t="s">
        <v>191</v>
      </c>
      <c r="K35" s="49" t="s">
        <v>22</v>
      </c>
      <c r="L35" s="50"/>
      <c r="M35" s="50">
        <v>0.0025422453703703705</v>
      </c>
      <c r="N35" s="50">
        <f t="shared" si="1"/>
        <v>0.0025422453703703705</v>
      </c>
    </row>
    <row r="36" spans="1:12" ht="15">
      <c r="A36" s="49">
        <v>32</v>
      </c>
      <c r="B36" s="49" t="s">
        <v>284</v>
      </c>
      <c r="C36" s="49" t="s">
        <v>22</v>
      </c>
      <c r="D36" s="3">
        <f t="shared" si="0"/>
        <v>327</v>
      </c>
      <c r="E36" s="3">
        <v>0</v>
      </c>
      <c r="F36" s="3">
        <v>327</v>
      </c>
      <c r="G36" s="3">
        <v>0</v>
      </c>
      <c r="I36" s="40">
        <v>32</v>
      </c>
      <c r="L36" s="8"/>
    </row>
    <row r="37" spans="1:9" ht="15">
      <c r="A37" s="14">
        <v>33</v>
      </c>
      <c r="B37" s="49" t="s">
        <v>279</v>
      </c>
      <c r="C37" s="49" t="s">
        <v>22</v>
      </c>
      <c r="D37" s="3">
        <f t="shared" si="0"/>
        <v>302</v>
      </c>
      <c r="E37" s="3">
        <v>0</v>
      </c>
      <c r="F37" s="3">
        <v>302</v>
      </c>
      <c r="G37" s="3">
        <v>0</v>
      </c>
      <c r="I37" s="3">
        <v>33</v>
      </c>
    </row>
    <row r="38" spans="1:9" ht="12.75">
      <c r="A38" s="14">
        <v>34</v>
      </c>
      <c r="D38" s="3">
        <f t="shared" si="0"/>
        <v>0</v>
      </c>
      <c r="E38" s="3">
        <v>0</v>
      </c>
      <c r="F38" s="3">
        <v>0</v>
      </c>
      <c r="G38" s="3">
        <v>0</v>
      </c>
      <c r="I38" s="14">
        <v>34</v>
      </c>
    </row>
    <row r="39" spans="1:9" ht="12.75">
      <c r="A39" s="3">
        <v>35</v>
      </c>
      <c r="D39" s="3">
        <f t="shared" si="0"/>
        <v>0</v>
      </c>
      <c r="E39" s="3">
        <v>0</v>
      </c>
      <c r="F39" s="3">
        <v>0</v>
      </c>
      <c r="G39" s="3">
        <v>0</v>
      </c>
      <c r="I39" s="3">
        <v>35</v>
      </c>
    </row>
    <row r="40" spans="1:9" ht="12.75">
      <c r="A40" s="14">
        <v>36</v>
      </c>
      <c r="D40" s="3">
        <f t="shared" si="0"/>
        <v>0</v>
      </c>
      <c r="E40" s="3">
        <v>0</v>
      </c>
      <c r="F40" s="3">
        <v>0</v>
      </c>
      <c r="G40" s="3">
        <v>0</v>
      </c>
      <c r="I40" s="3">
        <v>36</v>
      </c>
    </row>
    <row r="41" spans="1:9" ht="12.75">
      <c r="A41" s="14">
        <v>37</v>
      </c>
      <c r="D41" s="3">
        <f t="shared" si="0"/>
        <v>0</v>
      </c>
      <c r="E41" s="3">
        <v>0</v>
      </c>
      <c r="F41" s="3">
        <v>0</v>
      </c>
      <c r="G41" s="3">
        <v>0</v>
      </c>
      <c r="I41" s="14">
        <v>37</v>
      </c>
    </row>
    <row r="42" spans="1:9" ht="12.75">
      <c r="A42" s="3">
        <v>38</v>
      </c>
      <c r="D42" s="3">
        <f t="shared" si="0"/>
        <v>0</v>
      </c>
      <c r="E42" s="3">
        <v>0</v>
      </c>
      <c r="F42" s="3">
        <v>0</v>
      </c>
      <c r="G42" s="3">
        <v>0</v>
      </c>
      <c r="I42" s="3">
        <v>38</v>
      </c>
    </row>
  </sheetData>
  <sheetProtection/>
  <conditionalFormatting sqref="I5:N42">
    <cfRule type="expression" priority="2" dxfId="0" stopIfTrue="1">
      <formula>$I5&lt;4</formula>
    </cfRule>
  </conditionalFormatting>
  <conditionalFormatting sqref="A5:G42">
    <cfRule type="expression" priority="1" dxfId="0" stopIfTrue="1">
      <formula>$A5&lt;4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5" sqref="B5:D14"/>
    </sheetView>
  </sheetViews>
  <sheetFormatPr defaultColWidth="9.00390625" defaultRowHeight="16.5" customHeight="1"/>
  <cols>
    <col min="1" max="1" width="5.50390625" style="8" customWidth="1"/>
    <col min="2" max="2" width="20.875" style="8" bestFit="1" customWidth="1"/>
    <col min="3" max="3" width="12.00390625" style="8" bestFit="1" customWidth="1"/>
    <col min="4" max="4" width="5.50390625" style="8" customWidth="1"/>
    <col min="5" max="5" width="8.25390625" style="3" customWidth="1"/>
    <col min="6" max="6" width="8.25390625" style="3" bestFit="1" customWidth="1"/>
    <col min="7" max="7" width="8.125" style="3" customWidth="1"/>
    <col min="8" max="8" width="3.125" style="3" customWidth="1"/>
    <col min="9" max="9" width="5.375" style="3" customWidth="1"/>
    <col min="10" max="10" width="20.875" style="8" bestFit="1" customWidth="1"/>
    <col min="11" max="11" width="12.375" style="8" bestFit="1" customWidth="1"/>
    <col min="12" max="12" width="9.625" style="3" customWidth="1"/>
    <col min="13" max="13" width="8.75390625" style="8" customWidth="1"/>
    <col min="14" max="14" width="13.125" style="8" customWidth="1"/>
    <col min="15" max="16384" width="9.00390625" style="8" customWidth="1"/>
  </cols>
  <sheetData>
    <row r="1" spans="1:12" ht="16.5" customHeight="1">
      <c r="A1" s="20" t="s">
        <v>19</v>
      </c>
      <c r="B1" s="7"/>
      <c r="C1" s="7" t="s">
        <v>20</v>
      </c>
      <c r="D1" s="7"/>
      <c r="E1" s="7"/>
      <c r="F1" s="7"/>
      <c r="G1" s="7"/>
      <c r="L1" s="14"/>
    </row>
    <row r="2" spans="1:7" ht="16.5" customHeight="1">
      <c r="A2" s="7"/>
      <c r="B2" s="7"/>
      <c r="C2" s="7"/>
      <c r="D2" s="7"/>
      <c r="E2" s="7"/>
      <c r="F2" s="7"/>
      <c r="G2" s="7"/>
    </row>
    <row r="3" spans="1:14" ht="16.5" customHeight="1">
      <c r="A3" s="13" t="s">
        <v>17</v>
      </c>
      <c r="B3" s="7"/>
      <c r="C3" s="7"/>
      <c r="D3" s="7"/>
      <c r="E3" s="7"/>
      <c r="F3" s="7"/>
      <c r="G3" s="7"/>
      <c r="I3" s="51" t="str">
        <f>A3</f>
        <v>Jongens Minipupillen 2007 ev </v>
      </c>
      <c r="J3" s="52"/>
      <c r="K3" s="51"/>
      <c r="L3" s="51" t="s">
        <v>0</v>
      </c>
      <c r="M3" s="52"/>
      <c r="N3" s="52"/>
    </row>
    <row r="4" spans="1:14" ht="16.5" customHeight="1">
      <c r="A4" s="74" t="s">
        <v>6</v>
      </c>
      <c r="B4" s="55" t="s">
        <v>1</v>
      </c>
      <c r="C4" s="55" t="s">
        <v>299</v>
      </c>
      <c r="D4" s="55" t="s">
        <v>7</v>
      </c>
      <c r="E4" s="55" t="s">
        <v>211</v>
      </c>
      <c r="F4" s="56">
        <v>41776</v>
      </c>
      <c r="G4" s="25">
        <v>41804</v>
      </c>
      <c r="H4" s="7"/>
      <c r="I4" s="53" t="s">
        <v>6</v>
      </c>
      <c r="J4" s="53" t="s">
        <v>1</v>
      </c>
      <c r="K4" s="53" t="s">
        <v>210</v>
      </c>
      <c r="L4" s="53" t="s">
        <v>211</v>
      </c>
      <c r="M4" s="54">
        <v>41776</v>
      </c>
      <c r="N4" s="53" t="s">
        <v>8</v>
      </c>
    </row>
    <row r="5" spans="1:14" ht="16.5" customHeight="1">
      <c r="A5" s="87">
        <v>1</v>
      </c>
      <c r="B5" s="75" t="s">
        <v>192</v>
      </c>
      <c r="C5" s="75" t="s">
        <v>25</v>
      </c>
      <c r="D5" s="3">
        <f aca="true" t="shared" si="0" ref="D5:D19">SUM(E5:G5)-MIN(E5:G5)</f>
        <v>1645</v>
      </c>
      <c r="E5" s="3">
        <v>847</v>
      </c>
      <c r="F5" s="3">
        <v>788</v>
      </c>
      <c r="G5" s="3">
        <v>798</v>
      </c>
      <c r="H5" s="14"/>
      <c r="I5" s="59">
        <v>1</v>
      </c>
      <c r="J5" s="59" t="s">
        <v>292</v>
      </c>
      <c r="K5" s="59" t="s">
        <v>25</v>
      </c>
      <c r="L5" s="60">
        <v>0.0016857638888888892</v>
      </c>
      <c r="M5" s="60">
        <v>0.0016092592592592593</v>
      </c>
      <c r="N5" s="60">
        <f aca="true" t="shared" si="1" ref="N5:N15">MIN(L5:M5)</f>
        <v>0.0016092592592592593</v>
      </c>
    </row>
    <row r="6" spans="1:14" ht="16.5" customHeight="1">
      <c r="A6" s="87">
        <v>2</v>
      </c>
      <c r="B6" s="75" t="s">
        <v>292</v>
      </c>
      <c r="C6" s="75" t="s">
        <v>25</v>
      </c>
      <c r="D6" s="3">
        <f t="shared" si="0"/>
        <v>1482</v>
      </c>
      <c r="E6" s="3">
        <v>623</v>
      </c>
      <c r="F6" s="3">
        <v>773</v>
      </c>
      <c r="G6" s="3">
        <v>709</v>
      </c>
      <c r="H6" s="14"/>
      <c r="I6" s="59">
        <v>2</v>
      </c>
      <c r="J6" s="59" t="s">
        <v>192</v>
      </c>
      <c r="K6" s="59" t="s">
        <v>25</v>
      </c>
      <c r="L6" s="60">
        <v>0.0018050925925925927</v>
      </c>
      <c r="M6" s="60">
        <v>0.001698148148148148</v>
      </c>
      <c r="N6" s="60">
        <f t="shared" si="1"/>
        <v>0.001698148148148148</v>
      </c>
    </row>
    <row r="7" spans="1:14" ht="16.5" customHeight="1">
      <c r="A7" s="87">
        <v>3</v>
      </c>
      <c r="B7" s="75" t="s">
        <v>193</v>
      </c>
      <c r="C7" s="75" t="s">
        <v>22</v>
      </c>
      <c r="D7" s="3">
        <f t="shared" si="0"/>
        <v>1392</v>
      </c>
      <c r="E7" s="3">
        <v>603</v>
      </c>
      <c r="F7" s="3">
        <v>664</v>
      </c>
      <c r="G7" s="3">
        <v>728</v>
      </c>
      <c r="H7" s="14"/>
      <c r="I7" s="59">
        <v>3</v>
      </c>
      <c r="J7" s="59" t="s">
        <v>290</v>
      </c>
      <c r="K7" s="59" t="s">
        <v>22</v>
      </c>
      <c r="L7" s="60"/>
      <c r="M7" s="60">
        <v>0.001807291666666667</v>
      </c>
      <c r="N7" s="60">
        <f t="shared" si="1"/>
        <v>0.001807291666666667</v>
      </c>
    </row>
    <row r="8" spans="1:14" ht="16.5" customHeight="1">
      <c r="A8" s="87">
        <v>4</v>
      </c>
      <c r="B8" s="75" t="s">
        <v>195</v>
      </c>
      <c r="C8" s="75" t="s">
        <v>22</v>
      </c>
      <c r="D8" s="3">
        <f t="shared" si="0"/>
        <v>1338</v>
      </c>
      <c r="E8" s="3">
        <v>538</v>
      </c>
      <c r="F8" s="3">
        <v>695</v>
      </c>
      <c r="G8" s="3">
        <v>643</v>
      </c>
      <c r="H8" s="14"/>
      <c r="I8" s="59">
        <v>4</v>
      </c>
      <c r="J8" s="59" t="s">
        <v>193</v>
      </c>
      <c r="K8" s="59" t="s">
        <v>22</v>
      </c>
      <c r="L8" s="60">
        <v>0.0018847222222222223</v>
      </c>
      <c r="M8" s="60">
        <v>0.0018641203703703704</v>
      </c>
      <c r="N8" s="60">
        <f t="shared" si="1"/>
        <v>0.0018641203703703704</v>
      </c>
    </row>
    <row r="9" spans="1:14" ht="16.5" customHeight="1">
      <c r="A9" s="87">
        <v>5</v>
      </c>
      <c r="B9" s="75" t="s">
        <v>196</v>
      </c>
      <c r="C9" s="75" t="s">
        <v>22</v>
      </c>
      <c r="D9" s="3">
        <f t="shared" si="0"/>
        <v>1063</v>
      </c>
      <c r="E9" s="3">
        <v>439</v>
      </c>
      <c r="F9" s="3">
        <v>547</v>
      </c>
      <c r="G9" s="3">
        <v>516</v>
      </c>
      <c r="H9" s="14"/>
      <c r="I9" s="59">
        <v>5</v>
      </c>
      <c r="J9" s="59" t="s">
        <v>196</v>
      </c>
      <c r="K9" s="59" t="s">
        <v>22</v>
      </c>
      <c r="L9" s="60">
        <v>0.002298148148148148</v>
      </c>
      <c r="M9" s="60">
        <v>0.001986574074074074</v>
      </c>
      <c r="N9" s="60">
        <f t="shared" si="1"/>
        <v>0.001986574074074074</v>
      </c>
    </row>
    <row r="10" spans="1:14" ht="16.5" customHeight="1">
      <c r="A10" s="87">
        <v>6</v>
      </c>
      <c r="B10" s="75" t="s">
        <v>290</v>
      </c>
      <c r="C10" s="75" t="s">
        <v>22</v>
      </c>
      <c r="D10" s="3">
        <f t="shared" si="0"/>
        <v>771</v>
      </c>
      <c r="E10" s="3">
        <v>0</v>
      </c>
      <c r="F10" s="3">
        <v>771</v>
      </c>
      <c r="G10" s="3">
        <v>0</v>
      </c>
      <c r="H10" s="14"/>
      <c r="I10" s="59">
        <v>6</v>
      </c>
      <c r="J10" s="59" t="s">
        <v>194</v>
      </c>
      <c r="K10" s="59" t="s">
        <v>30</v>
      </c>
      <c r="L10" s="60">
        <v>0.0019917824074074074</v>
      </c>
      <c r="M10" s="60" t="s">
        <v>226</v>
      </c>
      <c r="N10" s="60">
        <f t="shared" si="1"/>
        <v>0.0019917824074074074</v>
      </c>
    </row>
    <row r="11" spans="1:14" ht="16.5" customHeight="1">
      <c r="A11" s="87">
        <v>7</v>
      </c>
      <c r="B11" s="75" t="s">
        <v>291</v>
      </c>
      <c r="C11" s="75" t="s">
        <v>22</v>
      </c>
      <c r="D11" s="3">
        <f t="shared" si="0"/>
        <v>757</v>
      </c>
      <c r="E11" s="3">
        <v>0</v>
      </c>
      <c r="F11" s="3">
        <v>390</v>
      </c>
      <c r="G11" s="3">
        <v>367</v>
      </c>
      <c r="H11" s="14"/>
      <c r="I11" s="59">
        <v>7</v>
      </c>
      <c r="J11" s="59" t="s">
        <v>291</v>
      </c>
      <c r="K11" s="59" t="s">
        <v>22</v>
      </c>
      <c r="L11" s="60"/>
      <c r="M11" s="60">
        <v>0.0020266203703703705</v>
      </c>
      <c r="N11" s="60">
        <f t="shared" si="1"/>
        <v>0.0020266203703703705</v>
      </c>
    </row>
    <row r="12" spans="1:14" ht="16.5" customHeight="1">
      <c r="A12" s="87">
        <v>8</v>
      </c>
      <c r="B12" s="75" t="s">
        <v>197</v>
      </c>
      <c r="C12" s="75" t="s">
        <v>22</v>
      </c>
      <c r="D12" s="3">
        <f t="shared" si="0"/>
        <v>714</v>
      </c>
      <c r="E12" s="3">
        <v>324</v>
      </c>
      <c r="F12" s="3">
        <v>390</v>
      </c>
      <c r="G12" s="3">
        <v>0</v>
      </c>
      <c r="H12" s="14"/>
      <c r="I12" s="59">
        <v>8</v>
      </c>
      <c r="J12" s="59" t="s">
        <v>195</v>
      </c>
      <c r="K12" s="59" t="s">
        <v>22</v>
      </c>
      <c r="L12" s="60">
        <v>0.0021770833333333334</v>
      </c>
      <c r="M12" s="60">
        <v>0.002028125</v>
      </c>
      <c r="N12" s="60">
        <f t="shared" si="1"/>
        <v>0.002028125</v>
      </c>
    </row>
    <row r="13" spans="1:14" ht="16.5" customHeight="1">
      <c r="A13" s="87">
        <v>9</v>
      </c>
      <c r="B13" s="75" t="s">
        <v>194</v>
      </c>
      <c r="C13" s="75" t="s">
        <v>30</v>
      </c>
      <c r="D13" s="3">
        <f t="shared" si="0"/>
        <v>575</v>
      </c>
      <c r="E13" s="3">
        <v>575</v>
      </c>
      <c r="G13" s="3">
        <v>0</v>
      </c>
      <c r="H13" s="14"/>
      <c r="I13" s="59">
        <v>9</v>
      </c>
      <c r="J13" s="59" t="s">
        <v>197</v>
      </c>
      <c r="K13" s="59" t="s">
        <v>22</v>
      </c>
      <c r="L13" s="60">
        <v>0.002257638888888889</v>
      </c>
      <c r="M13" s="60" t="s">
        <v>226</v>
      </c>
      <c r="N13" s="60">
        <f t="shared" si="1"/>
        <v>0.002257638888888889</v>
      </c>
    </row>
    <row r="14" spans="1:14" ht="16.5" customHeight="1">
      <c r="A14" s="87">
        <v>10</v>
      </c>
      <c r="B14" s="75" t="s">
        <v>198</v>
      </c>
      <c r="C14" s="75" t="s">
        <v>22</v>
      </c>
      <c r="D14" s="3">
        <f t="shared" si="0"/>
        <v>470</v>
      </c>
      <c r="E14" s="3">
        <v>217</v>
      </c>
      <c r="F14" s="3">
        <v>228</v>
      </c>
      <c r="G14" s="3">
        <v>242</v>
      </c>
      <c r="H14" s="14"/>
      <c r="I14" s="59">
        <v>10</v>
      </c>
      <c r="J14" s="59" t="s">
        <v>198</v>
      </c>
      <c r="K14" s="59" t="s">
        <v>22</v>
      </c>
      <c r="L14" s="60">
        <v>0.002356134259259259</v>
      </c>
      <c r="M14" s="60">
        <v>0.002278125</v>
      </c>
      <c r="N14" s="60">
        <f t="shared" si="1"/>
        <v>0.002278125</v>
      </c>
    </row>
    <row r="15" spans="1:14" ht="16.5" customHeight="1">
      <c r="A15" s="87">
        <v>11</v>
      </c>
      <c r="B15" s="8" t="s">
        <v>315</v>
      </c>
      <c r="C15" s="8" t="s">
        <v>22</v>
      </c>
      <c r="D15" s="3">
        <f t="shared" si="0"/>
        <v>408</v>
      </c>
      <c r="E15" s="3">
        <v>0</v>
      </c>
      <c r="F15" s="3">
        <v>0</v>
      </c>
      <c r="G15" s="3">
        <v>408</v>
      </c>
      <c r="I15" s="59">
        <v>11</v>
      </c>
      <c r="J15" s="59" t="s">
        <v>199</v>
      </c>
      <c r="K15" s="59" t="s">
        <v>22</v>
      </c>
      <c r="L15" s="60">
        <v>0.0024961805555555557</v>
      </c>
      <c r="M15" s="60">
        <v>0.0023453703703703705</v>
      </c>
      <c r="N15" s="60">
        <f t="shared" si="1"/>
        <v>0.0023453703703703705</v>
      </c>
    </row>
    <row r="16" spans="1:12" ht="16.5" customHeight="1">
      <c r="A16" s="14">
        <v>12</v>
      </c>
      <c r="B16" s="75" t="s">
        <v>199</v>
      </c>
      <c r="C16" s="75" t="s">
        <v>22</v>
      </c>
      <c r="D16" s="3">
        <f t="shared" si="0"/>
        <v>399</v>
      </c>
      <c r="E16" s="3">
        <v>202</v>
      </c>
      <c r="F16" s="3">
        <v>197</v>
      </c>
      <c r="G16" s="3">
        <v>0</v>
      </c>
      <c r="I16" s="14">
        <v>12</v>
      </c>
      <c r="L16" s="15"/>
    </row>
    <row r="17" spans="1:12" ht="16.5" customHeight="1">
      <c r="A17" s="14">
        <v>13</v>
      </c>
      <c r="D17" s="3">
        <f t="shared" si="0"/>
        <v>0</v>
      </c>
      <c r="E17" s="3">
        <v>0</v>
      </c>
      <c r="F17" s="3">
        <v>0</v>
      </c>
      <c r="G17" s="3">
        <v>0</v>
      </c>
      <c r="I17" s="14">
        <v>13</v>
      </c>
      <c r="L17" s="15"/>
    </row>
    <row r="18" spans="1:12" ht="16.5" customHeight="1">
      <c r="A18" s="14">
        <v>14</v>
      </c>
      <c r="D18" s="3">
        <f t="shared" si="0"/>
        <v>0</v>
      </c>
      <c r="E18" s="3">
        <v>0</v>
      </c>
      <c r="F18" s="3">
        <v>0</v>
      </c>
      <c r="G18" s="3">
        <v>0</v>
      </c>
      <c r="I18" s="14">
        <v>14</v>
      </c>
      <c r="L18" s="16"/>
    </row>
    <row r="19" spans="1:9" ht="16.5" customHeight="1">
      <c r="A19" s="14">
        <v>15</v>
      </c>
      <c r="D19" s="3">
        <f t="shared" si="0"/>
        <v>0</v>
      </c>
      <c r="E19" s="3">
        <v>0</v>
      </c>
      <c r="F19" s="3">
        <v>0</v>
      </c>
      <c r="G19" s="3">
        <v>0</v>
      </c>
      <c r="I19" s="14">
        <v>15</v>
      </c>
    </row>
    <row r="20" spans="1:9" ht="16.5" customHeight="1">
      <c r="A20" s="14"/>
      <c r="D20" s="3"/>
      <c r="I20" s="14"/>
    </row>
    <row r="21" spans="1:9" ht="16.5" customHeight="1">
      <c r="A21" s="14"/>
      <c r="D21" s="3"/>
      <c r="I21" s="14"/>
    </row>
    <row r="22" spans="1:9" ht="16.5" customHeight="1">
      <c r="A22" s="14"/>
      <c r="D22" s="3"/>
      <c r="I22" s="14"/>
    </row>
    <row r="23" spans="1:9" ht="16.5" customHeight="1">
      <c r="A23" s="14"/>
      <c r="D23" s="3"/>
      <c r="I23" s="14"/>
    </row>
    <row r="24" spans="1:9" ht="16.5" customHeight="1">
      <c r="A24" s="14"/>
      <c r="D24" s="3"/>
      <c r="I24" s="14"/>
    </row>
    <row r="25" spans="1:9" ht="16.5" customHeight="1">
      <c r="A25" s="14"/>
      <c r="D25" s="3"/>
      <c r="I25" s="14"/>
    </row>
    <row r="26" spans="1:9" ht="16.5" customHeight="1">
      <c r="A26" s="14"/>
      <c r="D26" s="3"/>
      <c r="I26" s="14"/>
    </row>
    <row r="27" spans="1:9" ht="16.5" customHeight="1">
      <c r="A27" s="14"/>
      <c r="D27" s="3"/>
      <c r="I27" s="14"/>
    </row>
    <row r="28" spans="1:9" ht="16.5" customHeight="1">
      <c r="A28" s="14"/>
      <c r="D28" s="3"/>
      <c r="I28" s="14"/>
    </row>
    <row r="29" spans="1:9" ht="16.5" customHeight="1">
      <c r="A29" s="14"/>
      <c r="D29" s="3"/>
      <c r="I29" s="14"/>
    </row>
    <row r="30" spans="1:9" ht="16.5" customHeight="1">
      <c r="A30" s="14"/>
      <c r="D30" s="3"/>
      <c r="I30" s="14"/>
    </row>
    <row r="31" spans="1:9" ht="16.5" customHeight="1">
      <c r="A31" s="14"/>
      <c r="D31" s="3"/>
      <c r="I31" s="14"/>
    </row>
    <row r="32" spans="1:9" ht="16.5" customHeight="1">
      <c r="A32" s="14"/>
      <c r="D32" s="3"/>
      <c r="I32" s="14"/>
    </row>
    <row r="33" spans="1:9" ht="16.5" customHeight="1">
      <c r="A33" s="14"/>
      <c r="D33" s="3"/>
      <c r="I33" s="14"/>
    </row>
    <row r="34" spans="1:9" ht="16.5" customHeight="1">
      <c r="A34" s="14"/>
      <c r="D34" s="3"/>
      <c r="I34" s="14"/>
    </row>
    <row r="35" spans="1:9" ht="16.5" customHeight="1">
      <c r="A35" s="14"/>
      <c r="D35" s="3"/>
      <c r="I35" s="14"/>
    </row>
    <row r="36" spans="1:9" ht="16.5" customHeight="1">
      <c r="A36" s="14"/>
      <c r="D36" s="3"/>
      <c r="I36" s="14"/>
    </row>
    <row r="37" spans="1:9" ht="16.5" customHeight="1">
      <c r="A37" s="14"/>
      <c r="D37" s="3"/>
      <c r="I37" s="14"/>
    </row>
    <row r="38" spans="1:9" ht="16.5" customHeight="1">
      <c r="A38" s="14"/>
      <c r="D38" s="3"/>
      <c r="I38" s="14"/>
    </row>
    <row r="39" spans="1:9" ht="16.5" customHeight="1">
      <c r="A39" s="14"/>
      <c r="D39" s="3"/>
      <c r="I39" s="14"/>
    </row>
    <row r="40" spans="1:9" ht="16.5" customHeight="1">
      <c r="A40" s="14"/>
      <c r="D40" s="3"/>
      <c r="I40" s="14"/>
    </row>
    <row r="41" spans="1:9" ht="16.5" customHeight="1">
      <c r="A41" s="14"/>
      <c r="D41" s="3"/>
      <c r="I41" s="14"/>
    </row>
    <row r="42" spans="1:9" ht="16.5" customHeight="1">
      <c r="A42" s="14"/>
      <c r="D42" s="3"/>
      <c r="I42" s="14"/>
    </row>
  </sheetData>
  <sheetProtection/>
  <conditionalFormatting sqref="A5:G19">
    <cfRule type="expression" priority="2" dxfId="0" stopIfTrue="1">
      <formula>$A5&lt;4</formula>
    </cfRule>
  </conditionalFormatting>
  <conditionalFormatting sqref="I5:N19">
    <cfRule type="expression" priority="1" dxfId="0" stopIfTrue="1">
      <formula>$A5&lt;4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mbogelsm</cp:lastModifiedBy>
  <cp:lastPrinted>2014-06-14T13:22:36Z</cp:lastPrinted>
  <dcterms:created xsi:type="dcterms:W3CDTF">2001-11-05T11:29:39Z</dcterms:created>
  <dcterms:modified xsi:type="dcterms:W3CDTF">2014-07-03T19:03:33Z</dcterms:modified>
  <cp:category/>
  <cp:version/>
  <cp:contentType/>
  <cp:contentStatus/>
</cp:coreProperties>
</file>